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9应数" sheetId="1" r:id="rId1"/>
    <sheet name="19创新" sheetId="4" r:id="rId2"/>
    <sheet name="19统计" sheetId="6" r:id="rId3"/>
    <sheet name="19信管" sheetId="7" r:id="rId4"/>
    <sheet name="19信计" sheetId="8" r:id="rId5"/>
  </sheets>
  <definedNames>
    <definedName name="_xlnm._FilterDatabase" localSheetId="0" hidden="1">'19应数'!$G$1:$G$41</definedName>
    <definedName name="_xlnm._FilterDatabase" localSheetId="1" hidden="1">'19创新'!$G$1:$G$4</definedName>
  </definedNames>
  <calcPr calcId="144525"/>
</workbook>
</file>

<file path=xl/sharedStrings.xml><?xml version="1.0" encoding="utf-8"?>
<sst xmlns="http://schemas.openxmlformats.org/spreadsheetml/2006/main" count="138" uniqueCount="62">
  <si>
    <t>班级</t>
  </si>
  <si>
    <t>学号</t>
  </si>
  <si>
    <t>2020-2021年-2加权平均</t>
  </si>
  <si>
    <t>2020-2021年-2成绩排名</t>
  </si>
  <si>
    <t>2021-2022年-1加权平均</t>
  </si>
  <si>
    <t>2021-2022年-1成绩排名</t>
  </si>
  <si>
    <t>进步名次</t>
  </si>
  <si>
    <t>进步名次占班级人数的比例</t>
  </si>
  <si>
    <t>19数学与应用数学班</t>
  </si>
  <si>
    <t>201930232442</t>
  </si>
  <si>
    <t>201930230219</t>
  </si>
  <si>
    <t>201930230387</t>
  </si>
  <si>
    <t>201930231490</t>
  </si>
  <si>
    <t>201830060152</t>
  </si>
  <si>
    <t>201930232046</t>
  </si>
  <si>
    <t>201930232275</t>
  </si>
  <si>
    <t>201930233012</t>
  </si>
  <si>
    <t>201930233098</t>
  </si>
  <si>
    <t>19数学类创新班</t>
  </si>
  <si>
    <t>201830460068</t>
  </si>
  <si>
    <t>19数学与应用数学（统计学）班</t>
  </si>
  <si>
    <t>201966234274</t>
  </si>
  <si>
    <t>201930233234</t>
  </si>
  <si>
    <t>201930233265</t>
  </si>
  <si>
    <t>201930230165</t>
  </si>
  <si>
    <t>201930233111</t>
  </si>
  <si>
    <t>201830110116</t>
  </si>
  <si>
    <t>201930231209</t>
  </si>
  <si>
    <t>201965233353</t>
  </si>
  <si>
    <t>201930231018</t>
  </si>
  <si>
    <t>201930230370</t>
  </si>
  <si>
    <t>201830521387</t>
  </si>
  <si>
    <t>201930220081</t>
  </si>
  <si>
    <t>201930233326</t>
  </si>
  <si>
    <t>19信息管理与信息系统班</t>
  </si>
  <si>
    <t>201930234293</t>
  </si>
  <si>
    <t>201962232182</t>
  </si>
  <si>
    <t>201966233048</t>
  </si>
  <si>
    <t>201930232459</t>
  </si>
  <si>
    <t>201966230313</t>
  </si>
  <si>
    <t>201930220135</t>
  </si>
  <si>
    <t>201966233185</t>
  </si>
  <si>
    <t>201930230431</t>
  </si>
  <si>
    <t>201966232485</t>
  </si>
  <si>
    <t>201930232114</t>
  </si>
  <si>
    <t>201966233109</t>
  </si>
  <si>
    <t>201930230448</t>
  </si>
  <si>
    <t>201966230320</t>
  </si>
  <si>
    <t>19信息与计算科学班</t>
  </si>
  <si>
    <t>201966233222</t>
  </si>
  <si>
    <t>201966233208</t>
  </si>
  <si>
    <t>201930233333</t>
  </si>
  <si>
    <t>201966234335</t>
  </si>
  <si>
    <t>201930231506</t>
  </si>
  <si>
    <t>201930232107</t>
  </si>
  <si>
    <t>201966231259</t>
  </si>
  <si>
    <t>201930232084</t>
  </si>
  <si>
    <t>201930231162</t>
  </si>
  <si>
    <t>201965230185</t>
  </si>
  <si>
    <t>201930234064</t>
  </si>
  <si>
    <t>201930234071</t>
  </si>
  <si>
    <t>201930230202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</si>
</sst>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0"/>
      <color indexed="9"/>
      <name val="Arial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24" borderId="8" applyNumberFormat="0" applyAlignment="0" applyProtection="0">
      <alignment vertical="center"/>
    </xf>
    <xf numFmtId="0" fontId="22" fillId="24" borderId="3" applyNumberFormat="0" applyAlignment="0" applyProtection="0">
      <alignment vertical="center"/>
    </xf>
    <xf numFmtId="0" fontId="13" fillId="20" borderId="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workbookViewId="0">
      <pane ySplit="1" topLeftCell="A5" activePane="bottomLeft" state="frozen"/>
      <selection/>
      <selection pane="bottomLeft" activeCell="C29" sqref="C29"/>
    </sheetView>
  </sheetViews>
  <sheetFormatPr defaultColWidth="9" defaultRowHeight="13.5"/>
  <cols>
    <col min="1" max="1" width="22.875" style="1" customWidth="1"/>
    <col min="2" max="2" width="18.5" style="1" customWidth="1"/>
    <col min="3" max="3" width="24.725" style="2" customWidth="1"/>
    <col min="4" max="4" width="24.725" style="1" customWidth="1"/>
    <col min="5" max="5" width="23.0916666666667" style="2" customWidth="1"/>
    <col min="6" max="6" width="23.0916666666667" style="1" customWidth="1"/>
    <col min="7" max="7" width="9" style="1"/>
    <col min="8" max="8" width="25.375" style="1" customWidth="1"/>
    <col min="9" max="16384" width="9" style="1"/>
  </cols>
  <sheetData>
    <row r="1" spans="1:9">
      <c r="A1" s="3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  <c r="H1" s="8" t="s">
        <v>7</v>
      </c>
      <c r="I1"/>
    </row>
    <row r="2" spans="1:8">
      <c r="A2" s="9" t="s">
        <v>8</v>
      </c>
      <c r="B2" s="9" t="s">
        <v>9</v>
      </c>
      <c r="C2" s="12">
        <v>62.5405405405405</v>
      </c>
      <c r="D2" s="19">
        <v>56</v>
      </c>
      <c r="E2" s="20">
        <v>84.8095238095238</v>
      </c>
      <c r="F2" s="13">
        <v>19</v>
      </c>
      <c r="G2" s="13">
        <f t="shared" ref="G2:G10" si="0">D2-F2</f>
        <v>37</v>
      </c>
      <c r="H2" s="12">
        <f t="shared" ref="H2:H10" si="1">G2/62</f>
        <v>0.596774193548387</v>
      </c>
    </row>
    <row r="3" spans="1:8">
      <c r="A3" s="9" t="s">
        <v>8</v>
      </c>
      <c r="B3" s="9" t="s">
        <v>10</v>
      </c>
      <c r="C3" s="12">
        <v>80.4864864864865</v>
      </c>
      <c r="D3" s="19">
        <v>24</v>
      </c>
      <c r="E3" s="12">
        <v>97.0952380952381</v>
      </c>
      <c r="F3" s="13">
        <v>1</v>
      </c>
      <c r="G3" s="13">
        <f t="shared" si="0"/>
        <v>23</v>
      </c>
      <c r="H3" s="12">
        <f t="shared" si="1"/>
        <v>0.370967741935484</v>
      </c>
    </row>
    <row r="4" spans="1:8">
      <c r="A4" s="9" t="s">
        <v>8</v>
      </c>
      <c r="B4" s="9" t="s">
        <v>11</v>
      </c>
      <c r="C4" s="10">
        <v>68.7567567567568</v>
      </c>
      <c r="D4" s="19">
        <v>47</v>
      </c>
      <c r="E4" s="12">
        <v>76.8571428571429</v>
      </c>
      <c r="F4" s="13">
        <v>29</v>
      </c>
      <c r="G4" s="13">
        <f t="shared" si="0"/>
        <v>18</v>
      </c>
      <c r="H4" s="12">
        <f t="shared" si="1"/>
        <v>0.290322580645161</v>
      </c>
    </row>
    <row r="5" spans="1:8">
      <c r="A5" s="9" t="s">
        <v>8</v>
      </c>
      <c r="B5" s="9" t="s">
        <v>12</v>
      </c>
      <c r="C5" s="12">
        <v>60.2702702702703</v>
      </c>
      <c r="D5" s="19">
        <v>58</v>
      </c>
      <c r="E5" s="12">
        <v>62.4761904761905</v>
      </c>
      <c r="F5" s="13">
        <v>42</v>
      </c>
      <c r="G5" s="13">
        <f t="shared" si="0"/>
        <v>16</v>
      </c>
      <c r="H5" s="12">
        <f t="shared" si="1"/>
        <v>0.258064516129032</v>
      </c>
    </row>
    <row r="6" spans="1:8">
      <c r="A6" s="9" t="s">
        <v>8</v>
      </c>
      <c r="B6" s="9" t="s">
        <v>13</v>
      </c>
      <c r="C6" s="12">
        <v>80.4864864864865</v>
      </c>
      <c r="D6" s="19">
        <v>23</v>
      </c>
      <c r="E6" s="12">
        <v>90</v>
      </c>
      <c r="F6" s="13">
        <v>9</v>
      </c>
      <c r="G6" s="13">
        <f t="shared" si="0"/>
        <v>14</v>
      </c>
      <c r="H6" s="12">
        <f t="shared" si="1"/>
        <v>0.225806451612903</v>
      </c>
    </row>
    <row r="7" spans="1:8">
      <c r="A7" s="9" t="s">
        <v>8</v>
      </c>
      <c r="B7" s="9" t="s">
        <v>14</v>
      </c>
      <c r="C7" s="12">
        <v>63.5135135135135</v>
      </c>
      <c r="D7" s="19">
        <v>55</v>
      </c>
      <c r="E7" s="12">
        <v>62.8571428571429</v>
      </c>
      <c r="F7" s="13">
        <v>41</v>
      </c>
      <c r="G7" s="13">
        <f t="shared" si="0"/>
        <v>14</v>
      </c>
      <c r="H7" s="12">
        <f t="shared" si="1"/>
        <v>0.225806451612903</v>
      </c>
    </row>
    <row r="8" spans="1:8">
      <c r="A8" s="9" t="s">
        <v>8</v>
      </c>
      <c r="B8" s="9" t="s">
        <v>15</v>
      </c>
      <c r="C8" s="12">
        <v>77.1081081081081</v>
      </c>
      <c r="D8" s="19">
        <v>30</v>
      </c>
      <c r="E8" s="12">
        <v>85.5238095238095</v>
      </c>
      <c r="F8" s="13">
        <v>17</v>
      </c>
      <c r="G8" s="13">
        <f t="shared" si="0"/>
        <v>13</v>
      </c>
      <c r="H8" s="12">
        <f t="shared" si="1"/>
        <v>0.209677419354839</v>
      </c>
    </row>
    <row r="9" spans="1:8">
      <c r="A9" s="9" t="s">
        <v>8</v>
      </c>
      <c r="B9" s="9" t="s">
        <v>16</v>
      </c>
      <c r="C9" s="12">
        <v>80.6486486486486</v>
      </c>
      <c r="D9" s="19">
        <v>22</v>
      </c>
      <c r="E9" s="12">
        <v>89.1904761904762</v>
      </c>
      <c r="F9" s="13">
        <v>10</v>
      </c>
      <c r="G9" s="13">
        <f t="shared" si="0"/>
        <v>12</v>
      </c>
      <c r="H9" s="12">
        <f t="shared" si="1"/>
        <v>0.193548387096774</v>
      </c>
    </row>
    <row r="10" spans="1:8">
      <c r="A10" s="9" t="s">
        <v>8</v>
      </c>
      <c r="B10" s="9" t="s">
        <v>17</v>
      </c>
      <c r="C10" s="12">
        <v>78.5945945945946</v>
      </c>
      <c r="D10" s="19">
        <v>27</v>
      </c>
      <c r="E10" s="12">
        <v>86.3809523809524</v>
      </c>
      <c r="F10" s="13">
        <v>16</v>
      </c>
      <c r="G10" s="13">
        <f t="shared" si="0"/>
        <v>11</v>
      </c>
      <c r="H10" s="12">
        <f t="shared" si="1"/>
        <v>0.17741935483871</v>
      </c>
    </row>
    <row r="11" spans="1:8">
      <c r="A11" s="17"/>
      <c r="B11" s="17"/>
      <c r="D11" s="21"/>
      <c r="H11" s="2"/>
    </row>
    <row r="12" spans="1:8">
      <c r="A12" s="22"/>
      <c r="B12" s="22"/>
      <c r="D12" s="21"/>
      <c r="H12" s="2"/>
    </row>
    <row r="13" spans="1:8">
      <c r="A13" s="17"/>
      <c r="B13" s="17"/>
      <c r="D13" s="21"/>
      <c r="H13" s="2"/>
    </row>
    <row r="14" spans="1:8">
      <c r="A14" s="17"/>
      <c r="B14" s="17"/>
      <c r="D14" s="21"/>
      <c r="H14" s="2"/>
    </row>
    <row r="15" spans="1:8">
      <c r="A15" s="17"/>
      <c r="B15" s="17"/>
      <c r="D15" s="21"/>
      <c r="H15" s="2"/>
    </row>
    <row r="16" spans="1:8">
      <c r="A16" s="17"/>
      <c r="B16" s="17"/>
      <c r="D16" s="21"/>
      <c r="H16" s="2"/>
    </row>
    <row r="17" spans="1:8">
      <c r="A17" s="17"/>
      <c r="B17" s="17"/>
      <c r="D17" s="21"/>
      <c r="H17" s="2"/>
    </row>
    <row r="18" spans="1:8">
      <c r="A18" s="17"/>
      <c r="B18" s="17"/>
      <c r="D18" s="21"/>
      <c r="H18" s="2"/>
    </row>
    <row r="19" spans="1:8">
      <c r="A19" s="17"/>
      <c r="B19" s="17"/>
      <c r="D19" s="21"/>
      <c r="H19" s="2"/>
    </row>
    <row r="20" spans="1:8">
      <c r="A20" s="17"/>
      <c r="B20" s="17"/>
      <c r="D20" s="21"/>
      <c r="H20" s="2"/>
    </row>
    <row r="21" spans="1:8">
      <c r="A21" s="17"/>
      <c r="B21" s="17"/>
      <c r="D21" s="21"/>
      <c r="H21" s="2"/>
    </row>
    <row r="22" spans="1:8">
      <c r="A22" s="17"/>
      <c r="B22" s="17"/>
      <c r="D22" s="21"/>
      <c r="H22" s="2"/>
    </row>
    <row r="23" spans="1:8">
      <c r="A23" s="17"/>
      <c r="B23" s="17"/>
      <c r="D23" s="21"/>
      <c r="H23" s="2"/>
    </row>
    <row r="24" spans="1:8">
      <c r="A24" s="17"/>
      <c r="B24" s="17"/>
      <c r="D24" s="21"/>
      <c r="H24" s="2"/>
    </row>
    <row r="25" spans="1:8">
      <c r="A25" s="17"/>
      <c r="B25" s="17"/>
      <c r="D25" s="21"/>
      <c r="H25" s="2"/>
    </row>
    <row r="26" spans="1:8">
      <c r="A26" s="17"/>
      <c r="B26" s="17"/>
      <c r="D26" s="21"/>
      <c r="H26" s="2"/>
    </row>
    <row r="27" spans="1:8">
      <c r="A27" s="17"/>
      <c r="B27" s="17"/>
      <c r="D27" s="21"/>
      <c r="H27" s="2"/>
    </row>
    <row r="28" spans="1:8">
      <c r="A28" s="17"/>
      <c r="B28" s="17"/>
      <c r="D28" s="21"/>
      <c r="H28" s="2"/>
    </row>
    <row r="29" spans="1:8">
      <c r="A29" s="17"/>
      <c r="B29" s="17"/>
      <c r="D29" s="21"/>
      <c r="H29" s="2"/>
    </row>
    <row r="30" spans="1:8">
      <c r="A30" s="17"/>
      <c r="B30" s="17"/>
      <c r="C30" s="23"/>
      <c r="D30" s="21"/>
      <c r="H30" s="2"/>
    </row>
    <row r="31" spans="1:8">
      <c r="A31" s="17"/>
      <c r="B31" s="17"/>
      <c r="D31" s="21"/>
      <c r="E31" s="24"/>
      <c r="H31" s="2"/>
    </row>
    <row r="32" spans="1:8">
      <c r="A32" s="17"/>
      <c r="B32" s="17"/>
      <c r="D32" s="21"/>
      <c r="H32" s="2"/>
    </row>
    <row r="33" spans="1:8">
      <c r="A33" s="17"/>
      <c r="B33" s="17"/>
      <c r="D33" s="21"/>
      <c r="H33" s="2"/>
    </row>
    <row r="34" spans="1:8">
      <c r="A34" s="17"/>
      <c r="B34" s="17"/>
      <c r="D34" s="21"/>
      <c r="H34" s="2"/>
    </row>
    <row r="35" spans="1:8">
      <c r="A35" s="17"/>
      <c r="B35" s="17"/>
      <c r="D35" s="21"/>
      <c r="H35" s="2"/>
    </row>
    <row r="36" spans="1:8">
      <c r="A36" s="17"/>
      <c r="B36" s="17"/>
      <c r="D36" s="21"/>
      <c r="H36" s="2"/>
    </row>
    <row r="37" spans="1:8">
      <c r="A37" s="17"/>
      <c r="B37" s="17"/>
      <c r="D37" s="21"/>
      <c r="H37" s="2"/>
    </row>
    <row r="38" spans="1:8">
      <c r="A38" s="17"/>
      <c r="B38" s="17"/>
      <c r="D38" s="21"/>
      <c r="H38" s="2"/>
    </row>
    <row r="39" spans="1:8">
      <c r="A39" s="17"/>
      <c r="B39" s="17"/>
      <c r="D39" s="21"/>
      <c r="H39" s="2"/>
    </row>
    <row r="40" spans="1:8">
      <c r="A40" s="17"/>
      <c r="B40" s="17"/>
      <c r="D40" s="21"/>
      <c r="H40" s="2"/>
    </row>
    <row r="41" spans="1:8">
      <c r="A41" s="17"/>
      <c r="B41" s="17"/>
      <c r="D41" s="21"/>
      <c r="E41" s="24"/>
      <c r="H41" s="2"/>
    </row>
  </sheetData>
  <sortState ref="A2:I44">
    <sortCondition ref="G2" descending="1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C17" sqref="C17"/>
    </sheetView>
  </sheetViews>
  <sheetFormatPr defaultColWidth="9" defaultRowHeight="13.5" outlineLevelRow="3" outlineLevelCol="7"/>
  <cols>
    <col min="1" max="1" width="22.25" style="1" customWidth="1"/>
    <col min="2" max="2" width="16.25" style="1" customWidth="1"/>
    <col min="3" max="3" width="22.9083333333333" style="2" customWidth="1"/>
    <col min="4" max="4" width="22.9083333333333" style="1" customWidth="1"/>
    <col min="5" max="6" width="23.125" style="1" customWidth="1"/>
    <col min="7" max="7" width="8.875" style="1" customWidth="1"/>
    <col min="8" max="8" width="25.375" style="1" customWidth="1"/>
    <col min="9" max="16384" width="9" style="1"/>
  </cols>
  <sheetData>
    <row r="1" spans="1:8">
      <c r="A1" s="3" t="s">
        <v>0</v>
      </c>
      <c r="B1" s="3" t="s">
        <v>1</v>
      </c>
      <c r="C1" s="4" t="s">
        <v>2</v>
      </c>
      <c r="D1" s="5" t="s">
        <v>3</v>
      </c>
      <c r="E1" s="7" t="s">
        <v>4</v>
      </c>
      <c r="F1" s="7" t="s">
        <v>5</v>
      </c>
      <c r="G1" s="15" t="s">
        <v>6</v>
      </c>
      <c r="H1" s="15" t="s">
        <v>7</v>
      </c>
    </row>
    <row r="2" spans="1:8">
      <c r="A2" s="9" t="s">
        <v>18</v>
      </c>
      <c r="B2" s="9" t="s">
        <v>19</v>
      </c>
      <c r="C2" s="12">
        <v>59.1764705882353</v>
      </c>
      <c r="D2" s="13">
        <v>21</v>
      </c>
      <c r="E2" s="13">
        <v>87</v>
      </c>
      <c r="F2" s="13">
        <v>9</v>
      </c>
      <c r="G2" s="13">
        <f>D2-F2</f>
        <v>12</v>
      </c>
      <c r="H2" s="13">
        <f>G2/23</f>
        <v>0.521739130434783</v>
      </c>
    </row>
    <row r="3" spans="1:2">
      <c r="A3" s="17"/>
      <c r="B3" s="17"/>
    </row>
    <row r="4" spans="1:5">
      <c r="A4" s="17"/>
      <c r="B4" s="17"/>
      <c r="E4" s="18"/>
    </row>
  </sheetData>
  <sortState ref="A2:I25">
    <sortCondition ref="C2:C25" descending="1"/>
  </sortState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ySplit="1" topLeftCell="A2" activePane="bottomLeft" state="frozen"/>
      <selection/>
      <selection pane="bottomLeft" activeCell="E19" sqref="E19"/>
    </sheetView>
  </sheetViews>
  <sheetFormatPr defaultColWidth="9" defaultRowHeight="13.5" outlineLevelCol="7"/>
  <cols>
    <col min="1" max="1" width="30.25" style="1" customWidth="1"/>
    <col min="2" max="2" width="14.125" style="1" customWidth="1"/>
    <col min="3" max="6" width="23.125" style="1" customWidth="1"/>
    <col min="7" max="7" width="8.875" style="1" customWidth="1"/>
    <col min="8" max="8" width="25.375" style="1" customWidth="1"/>
    <col min="9" max="16384" width="9" style="1"/>
  </cols>
  <sheetData>
    <row r="1" spans="1:8">
      <c r="A1" s="3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15" t="s">
        <v>6</v>
      </c>
      <c r="H1" s="15" t="s">
        <v>7</v>
      </c>
    </row>
    <row r="2" spans="1:8">
      <c r="A2" s="9" t="s">
        <v>20</v>
      </c>
      <c r="B2" s="9" t="s">
        <v>21</v>
      </c>
      <c r="C2" s="12">
        <v>76.59459459</v>
      </c>
      <c r="D2" s="13">
        <v>48</v>
      </c>
      <c r="E2" s="12">
        <v>87.9523809523809</v>
      </c>
      <c r="F2" s="12">
        <v>12</v>
      </c>
      <c r="G2" s="13">
        <v>36</v>
      </c>
      <c r="H2" s="13">
        <v>0.580645161290323</v>
      </c>
    </row>
    <row r="3" spans="1:8">
      <c r="A3" s="9" t="s">
        <v>20</v>
      </c>
      <c r="B3" s="9" t="s">
        <v>22</v>
      </c>
      <c r="C3" s="12">
        <v>76.18918919</v>
      </c>
      <c r="D3" s="13">
        <v>49</v>
      </c>
      <c r="E3" s="12">
        <v>83.0952380952381</v>
      </c>
      <c r="F3" s="12">
        <v>22</v>
      </c>
      <c r="G3" s="13">
        <v>27</v>
      </c>
      <c r="H3" s="13">
        <v>0.435483870967742</v>
      </c>
    </row>
    <row r="4" spans="1:8">
      <c r="A4" s="9" t="s">
        <v>20</v>
      </c>
      <c r="B4" s="9" t="s">
        <v>23</v>
      </c>
      <c r="C4" s="12">
        <v>75.02702703</v>
      </c>
      <c r="D4" s="13">
        <v>53</v>
      </c>
      <c r="E4" s="12">
        <v>80.1904761904762</v>
      </c>
      <c r="F4" s="12">
        <v>27</v>
      </c>
      <c r="G4" s="13">
        <v>26</v>
      </c>
      <c r="H4" s="13">
        <v>0.419354838709677</v>
      </c>
    </row>
    <row r="5" spans="1:8">
      <c r="A5" s="9" t="s">
        <v>20</v>
      </c>
      <c r="B5" s="9" t="s">
        <v>24</v>
      </c>
      <c r="C5" s="12">
        <v>78.51351351</v>
      </c>
      <c r="D5" s="13">
        <v>42</v>
      </c>
      <c r="E5" s="12">
        <v>84.4761904761905</v>
      </c>
      <c r="F5" s="12">
        <v>17</v>
      </c>
      <c r="G5" s="13">
        <v>25</v>
      </c>
      <c r="H5" s="13">
        <v>0.403225806451613</v>
      </c>
    </row>
    <row r="6" spans="1:8">
      <c r="A6" s="9" t="s">
        <v>20</v>
      </c>
      <c r="B6" s="9" t="s">
        <v>25</v>
      </c>
      <c r="C6" s="10">
        <v>80.7027027027027</v>
      </c>
      <c r="D6" s="13">
        <v>35</v>
      </c>
      <c r="E6" s="12">
        <v>89.2380952380952</v>
      </c>
      <c r="F6" s="12">
        <v>11</v>
      </c>
      <c r="G6" s="13">
        <v>24</v>
      </c>
      <c r="H6" s="13">
        <v>0.387096774193548</v>
      </c>
    </row>
    <row r="7" spans="1:8">
      <c r="A7" s="9" t="s">
        <v>20</v>
      </c>
      <c r="B7" s="9" t="s">
        <v>26</v>
      </c>
      <c r="C7" s="12">
        <v>71.35135135</v>
      </c>
      <c r="D7" s="13">
        <v>60</v>
      </c>
      <c r="E7" s="12">
        <v>75.4761904761905</v>
      </c>
      <c r="F7" s="12">
        <v>38</v>
      </c>
      <c r="G7" s="13">
        <v>22</v>
      </c>
      <c r="H7" s="13">
        <v>0.354838709677419</v>
      </c>
    </row>
    <row r="8" spans="1:8">
      <c r="A8" s="9" t="s">
        <v>20</v>
      </c>
      <c r="B8" s="9" t="s">
        <v>27</v>
      </c>
      <c r="C8" s="12">
        <v>80.86486486</v>
      </c>
      <c r="D8" s="13">
        <v>34</v>
      </c>
      <c r="E8" s="12">
        <v>87.1428571428571</v>
      </c>
      <c r="F8" s="12">
        <v>14</v>
      </c>
      <c r="G8" s="13">
        <v>20</v>
      </c>
      <c r="H8" s="13">
        <v>0.32258064516129</v>
      </c>
    </row>
    <row r="9" spans="1:8">
      <c r="A9" s="9" t="s">
        <v>20</v>
      </c>
      <c r="B9" s="9" t="s">
        <v>28</v>
      </c>
      <c r="C9" s="12">
        <v>79.64864865</v>
      </c>
      <c r="D9" s="13">
        <v>38</v>
      </c>
      <c r="E9" s="12">
        <v>83.9047619047619</v>
      </c>
      <c r="F9" s="12">
        <v>20</v>
      </c>
      <c r="G9" s="13">
        <v>18</v>
      </c>
      <c r="H9" s="13">
        <v>0.290322580645161</v>
      </c>
    </row>
    <row r="10" spans="1:8">
      <c r="A10" s="9" t="s">
        <v>20</v>
      </c>
      <c r="B10" s="9" t="s">
        <v>29</v>
      </c>
      <c r="C10" s="12">
        <v>74.97297297</v>
      </c>
      <c r="D10" s="13">
        <v>54</v>
      </c>
      <c r="E10" s="12">
        <v>75</v>
      </c>
      <c r="F10" s="12">
        <v>39</v>
      </c>
      <c r="G10" s="13">
        <v>15</v>
      </c>
      <c r="H10" s="13">
        <v>0.241935483870968</v>
      </c>
    </row>
    <row r="11" spans="1:8">
      <c r="A11" s="9" t="s">
        <v>20</v>
      </c>
      <c r="B11" s="9" t="s">
        <v>30</v>
      </c>
      <c r="C11" s="16">
        <v>84.7837837837838</v>
      </c>
      <c r="D11" s="13">
        <v>23</v>
      </c>
      <c r="E11" s="12">
        <v>92.4285714285714</v>
      </c>
      <c r="F11" s="12">
        <v>9</v>
      </c>
      <c r="G11" s="13">
        <v>14</v>
      </c>
      <c r="H11" s="13">
        <v>0.225806451612903</v>
      </c>
    </row>
    <row r="12" spans="1:8">
      <c r="A12" s="9" t="s">
        <v>20</v>
      </c>
      <c r="B12" s="9" t="s">
        <v>31</v>
      </c>
      <c r="C12" s="10">
        <v>87.5135135135135</v>
      </c>
      <c r="D12" s="13">
        <v>15</v>
      </c>
      <c r="E12" s="12">
        <v>97.5238095238095</v>
      </c>
      <c r="F12" s="12">
        <v>2</v>
      </c>
      <c r="G12" s="13">
        <v>13</v>
      </c>
      <c r="H12" s="13">
        <v>0.209677419354839</v>
      </c>
    </row>
    <row r="13" spans="1:8">
      <c r="A13" s="9" t="s">
        <v>20</v>
      </c>
      <c r="B13" s="9" t="s">
        <v>32</v>
      </c>
      <c r="C13" s="12">
        <v>86.40540541</v>
      </c>
      <c r="D13" s="13">
        <v>17</v>
      </c>
      <c r="E13" s="12">
        <v>94.2857142857143</v>
      </c>
      <c r="F13" s="12">
        <v>4</v>
      </c>
      <c r="G13" s="13">
        <v>13</v>
      </c>
      <c r="H13" s="13">
        <v>0.209677419354839</v>
      </c>
    </row>
    <row r="14" spans="1:8">
      <c r="A14" s="9" t="s">
        <v>20</v>
      </c>
      <c r="B14" s="9" t="s">
        <v>33</v>
      </c>
      <c r="C14" s="12">
        <v>84.02702703</v>
      </c>
      <c r="D14" s="13">
        <v>25</v>
      </c>
      <c r="E14" s="12">
        <v>85.5714285714286</v>
      </c>
      <c r="F14" s="12">
        <v>15</v>
      </c>
      <c r="G14" s="13">
        <v>10</v>
      </c>
      <c r="H14" s="13">
        <v>0.161290322580645</v>
      </c>
    </row>
  </sheetData>
  <sortState ref="A2:I14">
    <sortCondition ref="G2" descending="1"/>
  </sortState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48576"/>
  <sheetViews>
    <sheetView workbookViewId="0">
      <pane ySplit="1" topLeftCell="A2" activePane="bottomLeft" state="frozen"/>
      <selection/>
      <selection pane="bottomLeft" activeCell="F34" sqref="F34"/>
    </sheetView>
  </sheetViews>
  <sheetFormatPr defaultColWidth="9" defaultRowHeight="13.5" outlineLevelCol="7"/>
  <cols>
    <col min="1" max="1" width="27.875" style="1" customWidth="1"/>
    <col min="2" max="2" width="14.25" style="1" customWidth="1"/>
    <col min="3" max="3" width="23.125" style="2" customWidth="1"/>
    <col min="4" max="4" width="23.125" style="1" customWidth="1"/>
    <col min="5" max="5" width="23.125" style="2" customWidth="1"/>
    <col min="6" max="6" width="23.125" style="1" customWidth="1"/>
    <col min="7" max="7" width="8.875" style="1" customWidth="1"/>
    <col min="8" max="8" width="25.375" style="1" customWidth="1"/>
    <col min="9" max="16383" width="9" style="1"/>
  </cols>
  <sheetData>
    <row r="1" s="1" customFormat="1" spans="1:8">
      <c r="A1" s="3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  <c r="H1" s="8" t="s">
        <v>7</v>
      </c>
    </row>
    <row r="2" s="1" customFormat="1" spans="1:8">
      <c r="A2" s="9" t="s">
        <v>34</v>
      </c>
      <c r="B2" s="9" t="s">
        <v>35</v>
      </c>
      <c r="C2" s="10">
        <v>63.7674418604651</v>
      </c>
      <c r="D2" s="11">
        <v>44</v>
      </c>
      <c r="E2" s="12">
        <v>75</v>
      </c>
      <c r="F2" s="13">
        <v>9</v>
      </c>
      <c r="G2" s="13">
        <v>35</v>
      </c>
      <c r="H2" s="12">
        <v>0.636363636363636</v>
      </c>
    </row>
    <row r="3" s="1" customFormat="1" spans="1:8">
      <c r="A3" s="9" t="s">
        <v>34</v>
      </c>
      <c r="B3" s="9" t="s">
        <v>36</v>
      </c>
      <c r="C3" s="10">
        <v>63.2790697674419</v>
      </c>
      <c r="D3" s="11">
        <v>45</v>
      </c>
      <c r="E3" s="12">
        <v>70</v>
      </c>
      <c r="F3" s="13">
        <v>16</v>
      </c>
      <c r="G3" s="13">
        <v>29</v>
      </c>
      <c r="H3" s="12">
        <v>0.527272727272727</v>
      </c>
    </row>
    <row r="4" s="1" customFormat="1" spans="1:8">
      <c r="A4" s="9" t="s">
        <v>34</v>
      </c>
      <c r="B4" s="9" t="s">
        <v>37</v>
      </c>
      <c r="C4" s="10">
        <v>57.1627906976744</v>
      </c>
      <c r="D4" s="11">
        <v>49</v>
      </c>
      <c r="E4" s="12">
        <v>67.5</v>
      </c>
      <c r="F4" s="13">
        <v>20</v>
      </c>
      <c r="G4" s="13">
        <v>29</v>
      </c>
      <c r="H4" s="12">
        <v>0.527272727272727</v>
      </c>
    </row>
    <row r="5" s="1" customFormat="1" spans="1:8">
      <c r="A5" s="9" t="s">
        <v>34</v>
      </c>
      <c r="B5" s="9" t="s">
        <v>38</v>
      </c>
      <c r="C5" s="10">
        <v>57.046511627907</v>
      </c>
      <c r="D5" s="11">
        <v>51</v>
      </c>
      <c r="E5" s="12">
        <v>63.5</v>
      </c>
      <c r="F5" s="13">
        <v>24</v>
      </c>
      <c r="G5" s="13">
        <v>27</v>
      </c>
      <c r="H5" s="12">
        <v>0.490909090909091</v>
      </c>
    </row>
    <row r="6" s="1" customFormat="1" spans="1:8">
      <c r="A6" s="9" t="s">
        <v>34</v>
      </c>
      <c r="B6" s="9" t="s">
        <v>39</v>
      </c>
      <c r="C6" s="10">
        <v>56.8139534883721</v>
      </c>
      <c r="D6" s="11">
        <v>52</v>
      </c>
      <c r="E6" s="12">
        <v>60</v>
      </c>
      <c r="F6" s="13">
        <v>35</v>
      </c>
      <c r="G6" s="13">
        <v>17</v>
      </c>
      <c r="H6" s="12">
        <v>0.309090909090909</v>
      </c>
    </row>
    <row r="7" s="1" customFormat="1" spans="1:8">
      <c r="A7" s="9" t="s">
        <v>34</v>
      </c>
      <c r="B7" s="9" t="s">
        <v>40</v>
      </c>
      <c r="C7" s="10">
        <v>69.3953488372093</v>
      </c>
      <c r="D7" s="11">
        <v>35</v>
      </c>
      <c r="E7" s="12">
        <v>68</v>
      </c>
      <c r="F7" s="13">
        <v>19</v>
      </c>
      <c r="G7" s="13">
        <v>16</v>
      </c>
      <c r="H7" s="12">
        <v>0.290909090909091</v>
      </c>
    </row>
    <row r="8" s="1" customFormat="1" spans="1:8">
      <c r="A8" s="9" t="s">
        <v>34</v>
      </c>
      <c r="B8" s="9" t="s">
        <v>41</v>
      </c>
      <c r="C8" s="10">
        <v>56.4883720930233</v>
      </c>
      <c r="D8" s="11">
        <v>54</v>
      </c>
      <c r="E8" s="12">
        <v>57</v>
      </c>
      <c r="F8" s="13">
        <v>38</v>
      </c>
      <c r="G8" s="13">
        <v>16</v>
      </c>
      <c r="H8" s="12">
        <v>0.290909090909091</v>
      </c>
    </row>
    <row r="9" s="1" customFormat="1" spans="1:8">
      <c r="A9" s="9" t="s">
        <v>34</v>
      </c>
      <c r="B9" s="9" t="s">
        <v>42</v>
      </c>
      <c r="C9" s="10">
        <v>79.1162790697674</v>
      </c>
      <c r="D9" s="11">
        <v>15</v>
      </c>
      <c r="E9" s="12">
        <v>93.5</v>
      </c>
      <c r="F9" s="13">
        <v>1</v>
      </c>
      <c r="G9" s="13">
        <v>14</v>
      </c>
      <c r="H9" s="12">
        <v>0.254545454545455</v>
      </c>
    </row>
    <row r="10" s="1" customFormat="1" spans="1:8">
      <c r="A10" s="9" t="s">
        <v>34</v>
      </c>
      <c r="B10" s="9" t="s">
        <v>43</v>
      </c>
      <c r="C10" s="14">
        <v>71.02325581</v>
      </c>
      <c r="D10" s="11">
        <v>29</v>
      </c>
      <c r="E10" s="12">
        <v>68.5</v>
      </c>
      <c r="F10" s="13">
        <v>18</v>
      </c>
      <c r="G10" s="13">
        <v>11</v>
      </c>
      <c r="H10" s="12">
        <v>0.2</v>
      </c>
    </row>
    <row r="11" s="1" customFormat="1" spans="1:8">
      <c r="A11" s="9" t="s">
        <v>34</v>
      </c>
      <c r="B11" s="9" t="s">
        <v>44</v>
      </c>
      <c r="C11" s="10">
        <v>52.7209302325581</v>
      </c>
      <c r="D11" s="11">
        <v>55</v>
      </c>
      <c r="E11" s="12">
        <v>52.5</v>
      </c>
      <c r="F11" s="13">
        <v>44</v>
      </c>
      <c r="G11" s="13">
        <v>11</v>
      </c>
      <c r="H11" s="12">
        <v>0.2</v>
      </c>
    </row>
    <row r="12" s="1" customFormat="1" spans="1:8">
      <c r="A12" s="9" t="s">
        <v>34</v>
      </c>
      <c r="B12" s="9" t="s">
        <v>45</v>
      </c>
      <c r="C12" s="10">
        <v>78.0930232558139</v>
      </c>
      <c r="D12" s="11">
        <v>18</v>
      </c>
      <c r="E12" s="12">
        <v>78</v>
      </c>
      <c r="F12" s="13">
        <v>8</v>
      </c>
      <c r="G12" s="13">
        <v>10</v>
      </c>
      <c r="H12" s="12">
        <v>0.181818181818182</v>
      </c>
    </row>
    <row r="13" s="1" customFormat="1" spans="1:8">
      <c r="A13" s="9" t="s">
        <v>34</v>
      </c>
      <c r="B13" s="9" t="s">
        <v>46</v>
      </c>
      <c r="C13" s="10">
        <v>70.8139534883721</v>
      </c>
      <c r="D13" s="11">
        <v>32</v>
      </c>
      <c r="E13" s="12">
        <v>65</v>
      </c>
      <c r="F13" s="13">
        <v>22</v>
      </c>
      <c r="G13" s="13">
        <v>10</v>
      </c>
      <c r="H13" s="12">
        <v>0.181818181818182</v>
      </c>
    </row>
    <row r="14" s="1" customFormat="1" spans="1:8">
      <c r="A14" s="9" t="s">
        <v>34</v>
      </c>
      <c r="B14" s="9" t="s">
        <v>47</v>
      </c>
      <c r="C14" s="10">
        <v>67.6046511627907</v>
      </c>
      <c r="D14" s="11">
        <v>37</v>
      </c>
      <c r="E14" s="12">
        <v>63</v>
      </c>
      <c r="F14" s="13">
        <v>27</v>
      </c>
      <c r="G14" s="13">
        <v>10</v>
      </c>
      <c r="H14" s="12">
        <v>0.181818181818182</v>
      </c>
    </row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sortState ref="A2:I1048576">
    <sortCondition ref="G2" descending="1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48576"/>
  <sheetViews>
    <sheetView workbookViewId="0">
      <pane ySplit="1" topLeftCell="A2" activePane="bottomLeft" state="frozen"/>
      <selection/>
      <selection pane="bottomLeft" activeCell="F22" sqref="F22"/>
    </sheetView>
  </sheetViews>
  <sheetFormatPr defaultColWidth="9" defaultRowHeight="13.5" outlineLevelCol="7"/>
  <cols>
    <col min="1" max="1" width="19.375" style="1" customWidth="1"/>
    <col min="2" max="2" width="19.125" style="1" customWidth="1"/>
    <col min="3" max="3" width="23.125" style="2" customWidth="1"/>
    <col min="4" max="4" width="23.125" style="1" customWidth="1"/>
    <col min="5" max="5" width="23.125" style="2" customWidth="1"/>
    <col min="6" max="6" width="23.125" style="1" customWidth="1"/>
    <col min="7" max="7" width="8.875" style="1" customWidth="1"/>
    <col min="8" max="8" width="25.375" style="1" customWidth="1"/>
    <col min="9" max="16383" width="9" style="1"/>
  </cols>
  <sheetData>
    <row r="1" s="1" customFormat="1" spans="1:8">
      <c r="A1" s="3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8" t="s">
        <v>6</v>
      </c>
      <c r="H1" s="8" t="s">
        <v>7</v>
      </c>
    </row>
    <row r="2" s="1" customFormat="1" spans="1:8">
      <c r="A2" s="9" t="s">
        <v>48</v>
      </c>
      <c r="B2" s="9" t="s">
        <v>49</v>
      </c>
      <c r="C2" s="10">
        <v>72.3921568627451</v>
      </c>
      <c r="D2" s="11">
        <v>58</v>
      </c>
      <c r="E2" s="12">
        <v>86.1111111111111</v>
      </c>
      <c r="F2" s="13">
        <v>23</v>
      </c>
      <c r="G2" s="13">
        <v>35</v>
      </c>
      <c r="H2" s="13">
        <v>0.573770491803279</v>
      </c>
    </row>
    <row r="3" s="1" customFormat="1" spans="1:8">
      <c r="A3" s="9" t="s">
        <v>48</v>
      </c>
      <c r="B3" s="9" t="s">
        <v>50</v>
      </c>
      <c r="C3" s="10">
        <v>82.1176470588235</v>
      </c>
      <c r="D3" s="11">
        <v>33</v>
      </c>
      <c r="E3" s="12">
        <v>88.2222222222222</v>
      </c>
      <c r="F3" s="13">
        <v>12</v>
      </c>
      <c r="G3" s="13">
        <v>21</v>
      </c>
      <c r="H3" s="13">
        <v>0.344262295081967</v>
      </c>
    </row>
    <row r="4" s="1" customFormat="1" spans="1:8">
      <c r="A4" s="9" t="s">
        <v>48</v>
      </c>
      <c r="B4" s="9" t="s">
        <v>51</v>
      </c>
      <c r="C4" s="10">
        <v>75.8627450980392</v>
      </c>
      <c r="D4" s="11">
        <v>49</v>
      </c>
      <c r="E4" s="12">
        <v>85.2222222222222</v>
      </c>
      <c r="F4" s="13">
        <v>28</v>
      </c>
      <c r="G4" s="13">
        <v>21</v>
      </c>
      <c r="H4" s="13">
        <v>0.344262295081967</v>
      </c>
    </row>
    <row r="5" s="1" customFormat="1" spans="1:8">
      <c r="A5" s="9" t="s">
        <v>48</v>
      </c>
      <c r="B5" s="9" t="s">
        <v>52</v>
      </c>
      <c r="C5" s="10">
        <v>75.1960784313726</v>
      </c>
      <c r="D5" s="11">
        <v>53</v>
      </c>
      <c r="E5" s="12">
        <v>84</v>
      </c>
      <c r="F5" s="13">
        <v>33</v>
      </c>
      <c r="G5" s="13">
        <v>20</v>
      </c>
      <c r="H5" s="13">
        <v>0.327868852459016</v>
      </c>
    </row>
    <row r="6" s="1" customFormat="1" spans="1:8">
      <c r="A6" s="9" t="s">
        <v>48</v>
      </c>
      <c r="B6" s="9" t="s">
        <v>53</v>
      </c>
      <c r="C6" s="10">
        <v>79.7647058823529</v>
      </c>
      <c r="D6" s="11">
        <v>40</v>
      </c>
      <c r="E6" s="12">
        <v>86.2222222222222</v>
      </c>
      <c r="F6" s="13">
        <v>21</v>
      </c>
      <c r="G6" s="13">
        <v>19</v>
      </c>
      <c r="H6" s="13">
        <v>0.311475409836066</v>
      </c>
    </row>
    <row r="7" s="1" customFormat="1" spans="1:8">
      <c r="A7" s="9" t="s">
        <v>48</v>
      </c>
      <c r="B7" s="9" t="s">
        <v>54</v>
      </c>
      <c r="C7" s="10">
        <v>85.4313725490196</v>
      </c>
      <c r="D7" s="11">
        <v>20</v>
      </c>
      <c r="E7" s="12">
        <v>95.1111111111111</v>
      </c>
      <c r="F7" s="13">
        <v>2</v>
      </c>
      <c r="G7" s="13">
        <v>18</v>
      </c>
      <c r="H7" s="13">
        <v>0.295081967213115</v>
      </c>
    </row>
    <row r="8" s="1" customFormat="1" spans="1:8">
      <c r="A8" s="9" t="s">
        <v>48</v>
      </c>
      <c r="B8" s="9" t="s">
        <v>55</v>
      </c>
      <c r="C8" s="10">
        <v>78.3529411764706</v>
      </c>
      <c r="D8" s="11">
        <v>43</v>
      </c>
      <c r="E8" s="12">
        <v>85.5555555555556</v>
      </c>
      <c r="F8" s="13">
        <v>25</v>
      </c>
      <c r="G8" s="13">
        <v>18</v>
      </c>
      <c r="H8" s="13">
        <v>0.295081967213115</v>
      </c>
    </row>
    <row r="9" s="1" customFormat="1" spans="1:8">
      <c r="A9" s="9" t="s">
        <v>48</v>
      </c>
      <c r="B9" s="9" t="s">
        <v>56</v>
      </c>
      <c r="C9" s="10">
        <v>77.3529411764706</v>
      </c>
      <c r="D9" s="11">
        <v>45</v>
      </c>
      <c r="E9" s="12">
        <v>85.2222222222222</v>
      </c>
      <c r="F9" s="13">
        <v>27</v>
      </c>
      <c r="G9" s="13">
        <v>18</v>
      </c>
      <c r="H9" s="13">
        <v>0.295081967213115</v>
      </c>
    </row>
    <row r="10" s="1" customFormat="1" spans="1:8">
      <c r="A10" s="9" t="s">
        <v>48</v>
      </c>
      <c r="B10" s="9" t="s">
        <v>57</v>
      </c>
      <c r="C10" s="10">
        <v>79.5294117647059</v>
      </c>
      <c r="D10" s="11">
        <v>41</v>
      </c>
      <c r="E10" s="12">
        <v>85.2222222222222</v>
      </c>
      <c r="F10" s="13">
        <v>26</v>
      </c>
      <c r="G10" s="13">
        <v>15</v>
      </c>
      <c r="H10" s="13">
        <v>0.245901639344262</v>
      </c>
    </row>
    <row r="11" s="1" customFormat="1" spans="1:8">
      <c r="A11" s="9" t="s">
        <v>48</v>
      </c>
      <c r="B11" s="9" t="s">
        <v>58</v>
      </c>
      <c r="C11" s="10">
        <v>82.3921568627451</v>
      </c>
      <c r="D11" s="11">
        <v>31</v>
      </c>
      <c r="E11" s="12">
        <v>87.3333333333333</v>
      </c>
      <c r="F11" s="13">
        <v>17</v>
      </c>
      <c r="G11" s="13">
        <v>14</v>
      </c>
      <c r="H11" s="13">
        <v>0.229508196721311</v>
      </c>
    </row>
    <row r="12" s="1" customFormat="1" spans="1:8">
      <c r="A12" s="9" t="s">
        <v>48</v>
      </c>
      <c r="B12" s="9" t="s">
        <v>59</v>
      </c>
      <c r="C12" s="10">
        <v>84.9019607843137</v>
      </c>
      <c r="D12" s="11">
        <v>22</v>
      </c>
      <c r="E12" s="12">
        <v>89.1111111111111</v>
      </c>
      <c r="F12" s="13">
        <v>9</v>
      </c>
      <c r="G12" s="13">
        <v>13</v>
      </c>
      <c r="H12" s="13">
        <v>0.213114754098361</v>
      </c>
    </row>
    <row r="13" s="1" customFormat="1" spans="1:8">
      <c r="A13" s="9" t="s">
        <v>48</v>
      </c>
      <c r="B13" s="9" t="s">
        <v>60</v>
      </c>
      <c r="C13" s="10">
        <v>72.3333333333333</v>
      </c>
      <c r="D13" s="11">
        <v>59</v>
      </c>
      <c r="E13" s="12">
        <v>76.1111111111111</v>
      </c>
      <c r="F13" s="13">
        <v>47</v>
      </c>
      <c r="G13" s="13">
        <v>12</v>
      </c>
      <c r="H13" s="13">
        <v>0.19672131147541</v>
      </c>
    </row>
    <row r="14" s="1" customFormat="1" spans="1:8">
      <c r="A14" s="9" t="s">
        <v>48</v>
      </c>
      <c r="B14" s="9" t="s">
        <v>61</v>
      </c>
      <c r="C14" s="10">
        <v>67.2549019607843</v>
      </c>
      <c r="D14" s="11">
        <v>60</v>
      </c>
      <c r="E14" s="12">
        <v>74.8888888888889</v>
      </c>
      <c r="F14" s="13">
        <v>50</v>
      </c>
      <c r="G14" s="13">
        <v>10</v>
      </c>
      <c r="H14" s="13">
        <v>0.163934426229508</v>
      </c>
    </row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sortState ref="A2:I1048576">
    <sortCondition ref="G2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19应数</vt:lpstr>
      <vt:lpstr>19创新</vt:lpstr>
      <vt:lpstr>19统计</vt:lpstr>
      <vt:lpstr>19信管</vt:lpstr>
      <vt:lpstr>19信计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luna</cp:lastModifiedBy>
  <dcterms:created xsi:type="dcterms:W3CDTF">2022-05-09T03:27:00Z</dcterms:created>
  <dcterms:modified xsi:type="dcterms:W3CDTF">2022-05-10T05:39:44Z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784F48BAA84C4F84A261A43D2675C74C</vt:lpwstr>
  </property>
  <property fmtid="{D5CDD505-2E9C-101B-9397-08002B2CF9AE}" pid="3" name="KSOProductBuildVer">
    <vt:lpwstr>2052-11.3.0.9228</vt:lpwstr>
  </property>
</Properties>
</file>