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customStorage/customStorage.xml" ContentType="application/vnd.wps-officedocument.customStorag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/>
  <mc:AlternateContent xmlns:mc="http://schemas.openxmlformats.org/markup-compatibility/2006">
    <mc:Choice Requires="x15">
      <x15ac:absPath xmlns:x15ac="http://schemas.microsoft.com/office/spreadsheetml/2010/11/ac" url="C:\Users\86155\Desktop\"/>
    </mc:Choice>
  </mc:AlternateContent>
  <xr:revisionPtr revIDLastSave="0" documentId="13_ncr:1_{613C8CEF-05B3-4282-9DBD-22EEE3983F73}" xr6:coauthVersionLast="47" xr6:coauthVersionMax="47" xr10:uidLastSave="{00000000-0000-0000-0000-000000000000}"/>
  <bookViews>
    <workbookView xWindow="-108" yWindow="-108" windowWidth="30936" windowHeight="16776" activeTab="7" xr2:uid="{00000000-000D-0000-FFFF-FFFF00000000}"/>
  </bookViews>
  <sheets>
    <sheet name="21自动化1班" sheetId="2" r:id="rId1"/>
    <sheet name="21自动化2班 " sheetId="3" r:id="rId2"/>
    <sheet name="21自动化3班" sheetId="4" r:id="rId3"/>
    <sheet name="21自动化4班" sheetId="5" r:id="rId4"/>
    <sheet name="21智科1班" sheetId="6" r:id="rId5"/>
    <sheet name="21智科2班" sheetId="7" r:id="rId6"/>
    <sheet name="21自动化数学双学位班" sheetId="8" r:id="rId7"/>
    <sheet name="21自动化创新班" sheetId="9" r:id="rId8"/>
  </sheets>
  <externalReferences>
    <externalReference r:id="rId9"/>
    <externalReference r:id="rId10"/>
  </externalReferences>
  <definedNames>
    <definedName name="_xlnm._FilterDatabase" localSheetId="4" hidden="1">'21智科1班'!$A$1:$G$51</definedName>
    <definedName name="_xlnm._FilterDatabase" localSheetId="5" hidden="1">'21智科2班'!$A$1:$G$50</definedName>
    <definedName name="_xlnm._FilterDatabase" localSheetId="0" hidden="1">'21自动化1班'!$A$1:$J$48</definedName>
    <definedName name="_xlnm._FilterDatabase" localSheetId="1" hidden="1">'21自动化2班 '!$A$1:$G$48</definedName>
    <definedName name="_xlnm._FilterDatabase" localSheetId="2" hidden="1">'21自动化3班'!$A$1:$G$49</definedName>
    <definedName name="_xlnm._FilterDatabase" localSheetId="3" hidden="1">'21自动化4班'!$A$1:$G$46</definedName>
    <definedName name="_xlnm._FilterDatabase" localSheetId="7" hidden="1">'21自动化创新班'!$A$1:$G$26</definedName>
    <definedName name="_xlnm._FilterDatabase" localSheetId="6" hidden="1">'21自动化数学双学位班'!$A$1:$G$31</definedName>
  </definedNames>
  <calcPr calcId="191029" calcOnSave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5" i="9" l="1"/>
  <c r="I24" i="9"/>
  <c r="D24" i="9"/>
  <c r="I23" i="9"/>
  <c r="D23" i="9"/>
  <c r="D22" i="9"/>
  <c r="D20" i="9"/>
  <c r="I19" i="9"/>
  <c r="I18" i="9"/>
  <c r="I17" i="9"/>
  <c r="I16" i="9"/>
  <c r="I15" i="9"/>
  <c r="I13" i="9"/>
  <c r="I12" i="9"/>
  <c r="D12" i="9"/>
  <c r="I11" i="9"/>
  <c r="D11" i="9"/>
  <c r="I10" i="9"/>
  <c r="D10" i="9"/>
  <c r="D9" i="9"/>
  <c r="D7" i="9"/>
  <c r="I5" i="9"/>
  <c r="I3" i="9"/>
  <c r="D3" i="9"/>
  <c r="I2" i="9"/>
  <c r="D31" i="8"/>
  <c r="D29" i="8"/>
  <c r="I28" i="8"/>
  <c r="D28" i="8"/>
  <c r="D27" i="8"/>
  <c r="I25" i="8"/>
  <c r="D24" i="8"/>
  <c r="D21" i="8"/>
  <c r="D20" i="8"/>
  <c r="D18" i="8"/>
  <c r="I17" i="8"/>
  <c r="D17" i="8"/>
  <c r="D16" i="8"/>
  <c r="I15" i="8"/>
  <c r="D15" i="8"/>
  <c r="D14" i="8"/>
  <c r="D10" i="8"/>
  <c r="D9" i="8"/>
  <c r="I7" i="8"/>
  <c r="D7" i="8"/>
  <c r="I6" i="8"/>
  <c r="D6" i="8"/>
  <c r="D3" i="8"/>
  <c r="D2" i="8"/>
  <c r="I48" i="7"/>
  <c r="E48" i="7"/>
  <c r="D48" i="7"/>
  <c r="I47" i="7"/>
  <c r="I45" i="7"/>
  <c r="I43" i="7"/>
  <c r="E43" i="7"/>
  <c r="I42" i="7"/>
  <c r="D42" i="7"/>
  <c r="I40" i="7"/>
  <c r="D40" i="7"/>
  <c r="I39" i="7"/>
  <c r="D38" i="7"/>
  <c r="I37" i="7"/>
  <c r="I35" i="7"/>
  <c r="E33" i="7"/>
  <c r="D33" i="7"/>
  <c r="I32" i="7"/>
  <c r="I31" i="7"/>
  <c r="D31" i="7"/>
  <c r="I30" i="7"/>
  <c r="D30" i="7"/>
  <c r="D29" i="7"/>
  <c r="D28" i="7"/>
  <c r="D27" i="7"/>
  <c r="I26" i="7"/>
  <c r="E25" i="7"/>
  <c r="D25" i="7"/>
  <c r="I24" i="7"/>
  <c r="I22" i="7"/>
  <c r="E22" i="7"/>
  <c r="D22" i="7"/>
  <c r="E21" i="7"/>
  <c r="D20" i="7"/>
  <c r="D19" i="7"/>
  <c r="I18" i="7"/>
  <c r="D18" i="7"/>
  <c r="I17" i="7"/>
  <c r="D17" i="7"/>
  <c r="D15" i="7"/>
  <c r="I14" i="7"/>
  <c r="D14" i="7"/>
  <c r="D12" i="7"/>
  <c r="I10" i="7"/>
  <c r="I9" i="7"/>
  <c r="I7" i="7"/>
  <c r="D6" i="7"/>
  <c r="E5" i="7"/>
  <c r="D5" i="7"/>
  <c r="I4" i="7"/>
  <c r="I3" i="7"/>
  <c r="I2" i="7"/>
  <c r="D2" i="7"/>
  <c r="I51" i="6"/>
  <c r="D48" i="6"/>
  <c r="I47" i="6"/>
  <c r="D47" i="6"/>
  <c r="E46" i="6"/>
  <c r="D46" i="6"/>
  <c r="I44" i="6"/>
  <c r="I43" i="6"/>
  <c r="I41" i="6"/>
  <c r="I40" i="6"/>
  <c r="I39" i="6"/>
  <c r="D39" i="6"/>
  <c r="I38" i="6"/>
  <c r="I35" i="6"/>
  <c r="I34" i="6"/>
  <c r="I33" i="6"/>
  <c r="I32" i="6"/>
  <c r="D30" i="6"/>
  <c r="I28" i="6"/>
  <c r="I27" i="6"/>
  <c r="E27" i="6"/>
  <c r="D27" i="6"/>
  <c r="I26" i="6"/>
  <c r="I24" i="6"/>
  <c r="I23" i="6"/>
  <c r="I21" i="6"/>
  <c r="I20" i="6"/>
  <c r="I19" i="6"/>
  <c r="I18" i="6"/>
  <c r="E16" i="6"/>
  <c r="I15" i="6"/>
  <c r="E14" i="6"/>
  <c r="E13" i="6"/>
  <c r="D13" i="6"/>
  <c r="I12" i="6"/>
  <c r="I11" i="6"/>
  <c r="I10" i="6"/>
  <c r="I9" i="6"/>
  <c r="I7" i="6"/>
  <c r="I6" i="6"/>
  <c r="I5" i="6"/>
  <c r="D4" i="6"/>
  <c r="E3" i="6"/>
  <c r="I45" i="5"/>
  <c r="I43" i="5"/>
  <c r="I42" i="5"/>
  <c r="E41" i="5"/>
  <c r="I40" i="5"/>
  <c r="D35" i="5"/>
  <c r="I34" i="5"/>
  <c r="D32" i="5"/>
  <c r="D30" i="5"/>
  <c r="D28" i="5"/>
  <c r="I27" i="5"/>
  <c r="E27" i="5"/>
  <c r="D26" i="5"/>
  <c r="D25" i="5"/>
  <c r="I24" i="5"/>
  <c r="I19" i="5"/>
  <c r="D19" i="5"/>
  <c r="I18" i="5"/>
  <c r="D17" i="5"/>
  <c r="I16" i="5"/>
  <c r="D14" i="5"/>
  <c r="E13" i="5"/>
  <c r="D13" i="5"/>
  <c r="I12" i="5"/>
  <c r="D12" i="5"/>
  <c r="I10" i="5"/>
  <c r="D10" i="5"/>
  <c r="D9" i="5"/>
  <c r="D8" i="5"/>
  <c r="I7" i="5"/>
  <c r="I5" i="5"/>
  <c r="I3" i="5"/>
  <c r="I2" i="5"/>
  <c r="D2" i="5"/>
  <c r="I47" i="4"/>
  <c r="D45" i="4"/>
  <c r="I43" i="4"/>
  <c r="I42" i="4"/>
  <c r="D42" i="4"/>
  <c r="I41" i="4"/>
  <c r="D40" i="4"/>
  <c r="I39" i="4"/>
  <c r="D39" i="4"/>
  <c r="I38" i="4"/>
  <c r="D38" i="4"/>
  <c r="I36" i="4"/>
  <c r="D33" i="4"/>
  <c r="I30" i="4"/>
  <c r="I28" i="4"/>
  <c r="I27" i="4"/>
  <c r="I25" i="4"/>
  <c r="D24" i="4"/>
  <c r="I21" i="4"/>
  <c r="D21" i="4"/>
  <c r="I20" i="4"/>
  <c r="I19" i="4"/>
  <c r="D19" i="4"/>
  <c r="I17" i="4"/>
  <c r="I16" i="4"/>
  <c r="D16" i="4"/>
  <c r="I15" i="4"/>
  <c r="D15" i="4"/>
  <c r="I14" i="4"/>
  <c r="I13" i="4"/>
  <c r="D13" i="4"/>
  <c r="D12" i="4"/>
  <c r="D11" i="4"/>
  <c r="I10" i="4"/>
  <c r="I6" i="4"/>
  <c r="I3" i="4"/>
  <c r="D3" i="4"/>
  <c r="E45" i="3"/>
  <c r="D45" i="3"/>
  <c r="D44" i="3"/>
  <c r="I43" i="3"/>
  <c r="D42" i="3"/>
  <c r="E41" i="3"/>
  <c r="D41" i="3"/>
  <c r="D40" i="3"/>
  <c r="I39" i="3"/>
  <c r="I38" i="3"/>
  <c r="I34" i="3"/>
  <c r="D33" i="3"/>
  <c r="I30" i="3"/>
  <c r="D28" i="3"/>
  <c r="D27" i="3"/>
  <c r="D26" i="3"/>
  <c r="I25" i="3"/>
  <c r="E25" i="3"/>
  <c r="I23" i="3"/>
  <c r="I22" i="3"/>
  <c r="D22" i="3"/>
  <c r="I21" i="3"/>
  <c r="D21" i="3"/>
  <c r="D20" i="3"/>
  <c r="I19" i="3"/>
  <c r="D19" i="3"/>
  <c r="I18" i="3"/>
  <c r="D16" i="3"/>
  <c r="I15" i="3"/>
  <c r="D15" i="3"/>
  <c r="I10" i="3"/>
  <c r="I8" i="3"/>
  <c r="E8" i="3"/>
  <c r="D7" i="3"/>
  <c r="I5" i="3"/>
  <c r="I4" i="3"/>
  <c r="I44" i="2"/>
  <c r="D43" i="2"/>
  <c r="E41" i="2"/>
  <c r="I39" i="2"/>
  <c r="D39" i="2"/>
  <c r="I38" i="2"/>
  <c r="I37" i="2"/>
  <c r="D36" i="2"/>
  <c r="I31" i="2"/>
  <c r="D31" i="2"/>
  <c r="D29" i="2"/>
  <c r="I28" i="2"/>
  <c r="I27" i="2"/>
  <c r="D27" i="2"/>
  <c r="I25" i="2"/>
  <c r="I22" i="2"/>
  <c r="D22" i="2"/>
  <c r="I21" i="2"/>
  <c r="D20" i="2"/>
  <c r="I18" i="2"/>
  <c r="D18" i="2"/>
  <c r="I17" i="2"/>
  <c r="I15" i="2"/>
  <c r="D15" i="2"/>
  <c r="I14" i="2"/>
  <c r="E14" i="2"/>
  <c r="E13" i="2"/>
  <c r="D13" i="2"/>
  <c r="I11" i="2"/>
  <c r="I10" i="2"/>
  <c r="D10" i="2"/>
  <c r="D9" i="2"/>
  <c r="E8" i="2"/>
  <c r="D8" i="2"/>
  <c r="I4" i="2"/>
  <c r="E4" i="2"/>
</calcChain>
</file>

<file path=xl/sharedStrings.xml><?xml version="1.0" encoding="utf-8"?>
<sst xmlns="http://schemas.openxmlformats.org/spreadsheetml/2006/main" count="1591" uniqueCount="410">
  <si>
    <t>序号</t>
  </si>
  <si>
    <t>班级名称</t>
  </si>
  <si>
    <t>姓名</t>
  </si>
  <si>
    <t>2021-2022寒假</t>
  </si>
  <si>
    <t>2021-2022暑假</t>
  </si>
  <si>
    <t>马克思实践</t>
  </si>
  <si>
    <t>2022-2023寒假</t>
  </si>
  <si>
    <t>2022-2023暑假</t>
  </si>
  <si>
    <t>2023-2024寒假</t>
  </si>
  <si>
    <t>2023-2024暑假</t>
  </si>
  <si>
    <t>21自动化1班</t>
  </si>
  <si>
    <t>陈佳圳</t>
  </si>
  <si>
    <t>大手牵小手+回校宣传</t>
  </si>
  <si>
    <t>陈泓键</t>
  </si>
  <si>
    <t>传承中华民族传统美德</t>
  </si>
  <si>
    <t>陈煜麟</t>
  </si>
  <si>
    <t/>
  </si>
  <si>
    <t>暑期饶平百千万</t>
  </si>
  <si>
    <t>慈城沣</t>
  </si>
  <si>
    <t>暑期实习</t>
  </si>
  <si>
    <t>崔瀚元</t>
  </si>
  <si>
    <t>何嘉骏</t>
  </si>
  <si>
    <t>何俊锋</t>
  </si>
  <si>
    <t>黄金领</t>
  </si>
  <si>
    <t>黄昱楷</t>
  </si>
  <si>
    <t>李欣乐</t>
  </si>
  <si>
    <t>梁俊熙</t>
  </si>
  <si>
    <t>罗国誉</t>
  </si>
  <si>
    <t>蒙国顺</t>
  </si>
  <si>
    <t>暑假个人社会实践</t>
  </si>
  <si>
    <t>孟浪</t>
  </si>
  <si>
    <t>魏俊跃</t>
  </si>
  <si>
    <t>实习</t>
  </si>
  <si>
    <t>谢淇年</t>
  </si>
  <si>
    <t>暑期志愿活动</t>
  </si>
  <si>
    <t>张华铨</t>
  </si>
  <si>
    <t>汇聚校园青春智慧</t>
  </si>
  <si>
    <t>诸琅</t>
  </si>
  <si>
    <t>曾旭</t>
  </si>
  <si>
    <t>张传勇</t>
  </si>
  <si>
    <t>王皓然</t>
  </si>
  <si>
    <t>常树人</t>
  </si>
  <si>
    <t>陈东宇</t>
  </si>
  <si>
    <t>陈玮泓</t>
  </si>
  <si>
    <t>戴子钧</t>
  </si>
  <si>
    <t>温浩然</t>
  </si>
  <si>
    <t>叶培才</t>
  </si>
  <si>
    <t>庄纪鸿</t>
  </si>
  <si>
    <t>蒋宇璨</t>
  </si>
  <si>
    <t>林威</t>
  </si>
  <si>
    <t>李家辉</t>
  </si>
  <si>
    <t>陈禹天</t>
  </si>
  <si>
    <t>传承红色基因</t>
  </si>
  <si>
    <t>郭恺</t>
  </si>
  <si>
    <t>回校宣传</t>
  </si>
  <si>
    <t>范文宇</t>
  </si>
  <si>
    <t>蔡采如</t>
  </si>
  <si>
    <t>传承中华民族传统美德+践行志愿公益服务</t>
  </si>
  <si>
    <t>暑假三下乡</t>
  </si>
  <si>
    <t>黄楚泳</t>
  </si>
  <si>
    <t>黎月颜</t>
  </si>
  <si>
    <t>凌彩兰</t>
  </si>
  <si>
    <t>宋绚绚</t>
  </si>
  <si>
    <t>陈锡玲</t>
  </si>
  <si>
    <t>何珍珍</t>
  </si>
  <si>
    <t>姜懿峰</t>
  </si>
  <si>
    <t>李双琦</t>
  </si>
  <si>
    <t>孔美三下乡</t>
  </si>
  <si>
    <t>CEN CHEN MARCOS</t>
  </si>
  <si>
    <t>21自动化2班</t>
  </si>
  <si>
    <t>鲍子洋</t>
  </si>
  <si>
    <t>云南三下乡</t>
  </si>
  <si>
    <t>陈柏全</t>
  </si>
  <si>
    <t>陈佳鹏</t>
  </si>
  <si>
    <t>陈钱</t>
  </si>
  <si>
    <t>邓博元</t>
  </si>
  <si>
    <t>暑期实习、暑期志愿活动</t>
  </si>
  <si>
    <t>江志涛</t>
  </si>
  <si>
    <t>传承中华民族传统美德+汇聚校园青春智慧</t>
  </si>
  <si>
    <t>李国强</t>
  </si>
  <si>
    <t>李恒勉</t>
  </si>
  <si>
    <t>李梓豪</t>
  </si>
  <si>
    <t>林崇越</t>
  </si>
  <si>
    <t>助力“双百行动”，促进乡村振兴</t>
  </si>
  <si>
    <t>刘瑞麟</t>
  </si>
  <si>
    <t>刘之琨</t>
  </si>
  <si>
    <t>卢俊侠</t>
  </si>
  <si>
    <t>罗智聪</t>
  </si>
  <si>
    <t>莫斯</t>
  </si>
  <si>
    <t>爱校荣校兴校，返乡宣传华工</t>
  </si>
  <si>
    <t>施令</t>
  </si>
  <si>
    <t>谭文博</t>
  </si>
  <si>
    <t>王俊林</t>
  </si>
  <si>
    <t>吴鹏龙</t>
  </si>
  <si>
    <t>夏振杰</t>
  </si>
  <si>
    <t>杨凯翔</t>
  </si>
  <si>
    <t>张嘉祥</t>
  </si>
  <si>
    <t>张立行</t>
  </si>
  <si>
    <t>张羽飞</t>
  </si>
  <si>
    <t>郑子骏</t>
  </si>
  <si>
    <t>钟闵超</t>
  </si>
  <si>
    <t>朱高鹏</t>
  </si>
  <si>
    <t>胡仁俊</t>
  </si>
  <si>
    <t>李翔宇</t>
  </si>
  <si>
    <t>林家豪</t>
  </si>
  <si>
    <t>许浩翔</t>
  </si>
  <si>
    <t>杨永豪</t>
  </si>
  <si>
    <t>肖宇</t>
  </si>
  <si>
    <t>曾宇明</t>
  </si>
  <si>
    <t>张宇杰</t>
  </si>
  <si>
    <t>践行志愿公益服务</t>
  </si>
  <si>
    <t>陈钊昶</t>
  </si>
  <si>
    <t>李嘉</t>
  </si>
  <si>
    <t>蔡宇翔</t>
  </si>
  <si>
    <t>梁可柔</t>
  </si>
  <si>
    <t>谢艾洁</t>
  </si>
  <si>
    <t>汕头三下乡</t>
  </si>
  <si>
    <t>严淑凡</t>
  </si>
  <si>
    <t>覃越</t>
  </si>
  <si>
    <t>林宇欣</t>
  </si>
  <si>
    <t>王金茜</t>
  </si>
  <si>
    <t>FAN CAO SUTYING ESTEFANIA</t>
  </si>
  <si>
    <t>肖扬</t>
  </si>
  <si>
    <t>张洁雯</t>
  </si>
  <si>
    <t>21自动化3班</t>
  </si>
  <si>
    <t>姚思远</t>
  </si>
  <si>
    <t>陈广耀</t>
  </si>
  <si>
    <t>陈锦</t>
  </si>
  <si>
    <t>陈俊彦</t>
  </si>
  <si>
    <t>陈科桦</t>
  </si>
  <si>
    <t>陈棣聪</t>
  </si>
  <si>
    <t>三下乡</t>
  </si>
  <si>
    <t>孔美百千万义教</t>
  </si>
  <si>
    <t>陈麒徽</t>
  </si>
  <si>
    <t>邓灏然</t>
  </si>
  <si>
    <t>关子锋</t>
  </si>
  <si>
    <t>胡昱</t>
  </si>
  <si>
    <t>赖麒旭</t>
  </si>
  <si>
    <t>雷镇安</t>
  </si>
  <si>
    <t>图书馆志愿者</t>
  </si>
  <si>
    <t>梁晋寅</t>
  </si>
  <si>
    <t>刘乐坚</t>
  </si>
  <si>
    <t>龙铭滔</t>
  </si>
  <si>
    <t>毛文斌</t>
  </si>
  <si>
    <t>苏子健</t>
  </si>
  <si>
    <t>唐崇邺</t>
  </si>
  <si>
    <t>王天任</t>
  </si>
  <si>
    <t>文棋琛</t>
  </si>
  <si>
    <t>乳源三下乡</t>
  </si>
  <si>
    <t>吴欣</t>
  </si>
  <si>
    <t>吴奕震</t>
  </si>
  <si>
    <t>伍子毅</t>
  </si>
  <si>
    <t>张衡</t>
  </si>
  <si>
    <t>张景烁</t>
  </si>
  <si>
    <t>张诗瀚</t>
  </si>
  <si>
    <t>张同钦</t>
  </si>
  <si>
    <t>张韦廷</t>
  </si>
  <si>
    <t>张至睿</t>
  </si>
  <si>
    <t>张智伦</t>
  </si>
  <si>
    <t>张昱</t>
  </si>
  <si>
    <t>黄劲戈</t>
  </si>
  <si>
    <t>福利院实践活动</t>
  </si>
  <si>
    <t>肖怀中</t>
  </si>
  <si>
    <t>康浩东</t>
  </si>
  <si>
    <t>红色</t>
  </si>
  <si>
    <t>杜凯亿</t>
  </si>
  <si>
    <t>刘杰忞</t>
  </si>
  <si>
    <t>政府实习</t>
  </si>
  <si>
    <t>云支教</t>
  </si>
  <si>
    <t>郭琛妍</t>
  </si>
  <si>
    <t>李思蓓</t>
  </si>
  <si>
    <t>乡村调研</t>
  </si>
  <si>
    <t>李晗冕</t>
  </si>
  <si>
    <t>刘琪</t>
  </si>
  <si>
    <t>陆海眉</t>
  </si>
  <si>
    <t>潘铭真</t>
  </si>
  <si>
    <t>潘璐瑶</t>
  </si>
  <si>
    <t>张彦钧</t>
  </si>
  <si>
    <t>社区志愿者</t>
  </si>
  <si>
    <t>宋雅洁</t>
  </si>
  <si>
    <t>周依静</t>
  </si>
  <si>
    <t>刘鸿运</t>
  </si>
  <si>
    <t>21自动化4班</t>
  </si>
  <si>
    <t>季子翔</t>
  </si>
  <si>
    <t>闭祖铭</t>
  </si>
  <si>
    <t>蔡杰</t>
  </si>
  <si>
    <t>陈雪松</t>
  </si>
  <si>
    <t>陈烨铿</t>
  </si>
  <si>
    <t>郭骏豪</t>
  </si>
  <si>
    <t>胡子乐</t>
  </si>
  <si>
    <t>黄明裕</t>
  </si>
  <si>
    <t>黄瑞森</t>
  </si>
  <si>
    <t>黄文博</t>
  </si>
  <si>
    <t>林成帆</t>
  </si>
  <si>
    <t>陆仁昌</t>
  </si>
  <si>
    <t>彭冠朝</t>
  </si>
  <si>
    <t>心系家乡建设，涵养家国情怀</t>
  </si>
  <si>
    <t>彭志勇</t>
  </si>
  <si>
    <t>万骐彰</t>
  </si>
  <si>
    <t>王国骄</t>
  </si>
  <si>
    <t>王越</t>
  </si>
  <si>
    <t>许俊翰</t>
  </si>
  <si>
    <t>叶彬权</t>
  </si>
  <si>
    <t>曾杨民</t>
  </si>
  <si>
    <t>张仲仪</t>
  </si>
  <si>
    <t>张倬宁</t>
  </si>
  <si>
    <t>郑灿坤</t>
  </si>
  <si>
    <t>周伟业</t>
  </si>
  <si>
    <t>贺智轩</t>
  </si>
  <si>
    <t>马晨旭</t>
  </si>
  <si>
    <t>欧承桓</t>
  </si>
  <si>
    <t>王广彬</t>
  </si>
  <si>
    <t>王兴</t>
  </si>
  <si>
    <t>邢铖</t>
  </si>
  <si>
    <t xml:space="preserve"> 助力“双百行动”，促进乡村振兴</t>
  </si>
  <si>
    <t>尹权山</t>
  </si>
  <si>
    <t>高浩哲</t>
  </si>
  <si>
    <t>广州南站暑运</t>
  </si>
  <si>
    <t>韩林健</t>
  </si>
  <si>
    <t>李麟</t>
  </si>
  <si>
    <t>石旭彤</t>
  </si>
  <si>
    <t>江弘源</t>
  </si>
  <si>
    <t>林锐添</t>
  </si>
  <si>
    <t>高睿良</t>
  </si>
  <si>
    <t>践行志愿精神</t>
  </si>
  <si>
    <t>成果</t>
  </si>
  <si>
    <t>黄诗烨</t>
  </si>
  <si>
    <t>张雪苗</t>
  </si>
  <si>
    <t>郑楚婷</t>
  </si>
  <si>
    <t>郑杨晴</t>
  </si>
  <si>
    <t>梅清钰</t>
  </si>
  <si>
    <t>宋柏林</t>
  </si>
  <si>
    <t>（2019-2020寒假）回校宣传+回校宣传</t>
  </si>
  <si>
    <t>21智能科学与技术1班</t>
  </si>
  <si>
    <t>白玉</t>
  </si>
  <si>
    <t>传承中华民族传统美德+汇聚校园青春智慧+践行志愿公益服务</t>
  </si>
  <si>
    <t>蔡硕</t>
  </si>
  <si>
    <t>陈灿坤</t>
  </si>
  <si>
    <t>志愿服务+共青团志愿者</t>
  </si>
  <si>
    <t>陈楠</t>
  </si>
  <si>
    <t>程梓睿</t>
  </si>
  <si>
    <t>董一帆</t>
  </si>
  <si>
    <t>范凌毅</t>
  </si>
  <si>
    <t>方伟</t>
  </si>
  <si>
    <t>傅鑫</t>
  </si>
  <si>
    <t>郭祺森</t>
  </si>
  <si>
    <t>何皓谨</t>
  </si>
  <si>
    <t>洪宇昊</t>
  </si>
  <si>
    <t>胡鸿苇</t>
  </si>
  <si>
    <t>胡亦珺</t>
  </si>
  <si>
    <t>黄海洋</t>
  </si>
  <si>
    <t>黄鸿飞</t>
  </si>
  <si>
    <t>实习+云南三下乡</t>
  </si>
  <si>
    <t>黄启航</t>
  </si>
  <si>
    <t>黄兴</t>
  </si>
  <si>
    <t>黄益明</t>
  </si>
  <si>
    <t>贾大鹏</t>
  </si>
  <si>
    <t>传承中华民族传统美德+践行志愿公益活动</t>
  </si>
  <si>
    <t>孔凯明</t>
  </si>
  <si>
    <t>李鸿东</t>
  </si>
  <si>
    <t>李元鑫</t>
  </si>
  <si>
    <t>林建楠</t>
  </si>
  <si>
    <t>志愿服务+联想集团实践</t>
  </si>
  <si>
    <t>刘浩宇</t>
  </si>
  <si>
    <t>暑期江门开平百千万</t>
  </si>
  <si>
    <t>刘铭烁</t>
  </si>
  <si>
    <t>陆思全</t>
  </si>
  <si>
    <t>马宁</t>
  </si>
  <si>
    <t>实习+广州南站暑运</t>
  </si>
  <si>
    <t>麦振文</t>
  </si>
  <si>
    <t>汤越斌</t>
  </si>
  <si>
    <t>王季中</t>
  </si>
  <si>
    <t>王思聪</t>
  </si>
  <si>
    <t>温景喻</t>
  </si>
  <si>
    <t>吴彦萱</t>
  </si>
  <si>
    <t>殷梓涵</t>
  </si>
  <si>
    <t>余鉴锋</t>
  </si>
  <si>
    <t>赵英鸣</t>
  </si>
  <si>
    <t>钟键</t>
  </si>
  <si>
    <t>志愿活动</t>
  </si>
  <si>
    <t>宋沛恒</t>
  </si>
  <si>
    <t>谭阳宏</t>
  </si>
  <si>
    <t>郭达济</t>
  </si>
  <si>
    <t>杨俊鑫</t>
  </si>
  <si>
    <t>返乡云支教</t>
  </si>
  <si>
    <t>余俊晖</t>
  </si>
  <si>
    <t>邓宇威</t>
  </si>
  <si>
    <t>戴小蕾</t>
  </si>
  <si>
    <t>李雪妮</t>
  </si>
  <si>
    <t>杨彬</t>
  </si>
  <si>
    <t>黄静蕾</t>
  </si>
  <si>
    <t>SAIF ALI ABDULAZIZ MOHAMMED</t>
  </si>
  <si>
    <t>陈锦涛</t>
  </si>
  <si>
    <t>（20-21寒假）回校宣传</t>
  </si>
  <si>
    <t>21智能科学与技术2班</t>
  </si>
  <si>
    <t>陈健良</t>
  </si>
  <si>
    <t>陈育壕</t>
  </si>
  <si>
    <t>陈云风</t>
  </si>
  <si>
    <t>陈泽桓</t>
  </si>
  <si>
    <t>程宏扬</t>
  </si>
  <si>
    <t>董名睿</t>
  </si>
  <si>
    <t>何志豪</t>
  </si>
  <si>
    <t>何奕翔</t>
  </si>
  <si>
    <t>胡志强</t>
  </si>
  <si>
    <t>黄宇键</t>
  </si>
  <si>
    <t>纪晓宇</t>
  </si>
  <si>
    <t>江晗</t>
  </si>
  <si>
    <t>康正熹</t>
  </si>
  <si>
    <t>赖鉴浩</t>
  </si>
  <si>
    <t>蓝依航</t>
  </si>
  <si>
    <t>李华</t>
  </si>
  <si>
    <t>李佳梁</t>
  </si>
  <si>
    <t>李帅</t>
  </si>
  <si>
    <t>李伟峰</t>
  </si>
  <si>
    <t>林瑞创</t>
  </si>
  <si>
    <t>刘松华</t>
  </si>
  <si>
    <t>刘哲宇</t>
  </si>
  <si>
    <t>谭亦捷</t>
  </si>
  <si>
    <t>汪鸿宇</t>
  </si>
  <si>
    <t>王瑞</t>
  </si>
  <si>
    <t>王梓壅</t>
  </si>
  <si>
    <t>肖嘉庆</t>
  </si>
  <si>
    <t>徐嘉悦</t>
  </si>
  <si>
    <t>核酸志愿者+志愿服务</t>
  </si>
  <si>
    <t>徐筠懿</t>
  </si>
  <si>
    <t>许泓树</t>
  </si>
  <si>
    <t>余俊烨</t>
  </si>
  <si>
    <t>曾熙朗</t>
  </si>
  <si>
    <t>张博钖</t>
  </si>
  <si>
    <t>郑晓忠</t>
  </si>
  <si>
    <t>周斌</t>
  </si>
  <si>
    <t>周极豪</t>
  </si>
  <si>
    <t>朱荣辉</t>
  </si>
  <si>
    <t>邹德扬</t>
  </si>
  <si>
    <t>蔡冬暖</t>
  </si>
  <si>
    <t>姜锦瑞</t>
  </si>
  <si>
    <t>温新通</t>
  </si>
  <si>
    <t>杨卓文</t>
  </si>
  <si>
    <t>李东权</t>
  </si>
  <si>
    <t>熊潼</t>
  </si>
  <si>
    <t>罗展宏</t>
  </si>
  <si>
    <t>陈扬</t>
  </si>
  <si>
    <t>张令颖</t>
  </si>
  <si>
    <t>胡一可</t>
  </si>
  <si>
    <t>走访调研</t>
  </si>
  <si>
    <t>陈芮</t>
  </si>
  <si>
    <t>回校宣传（2020-2021寒假）</t>
  </si>
  <si>
    <t>21自动化数学双学位班</t>
  </si>
  <si>
    <t>钟鹏飞</t>
  </si>
  <si>
    <t>学校宣传</t>
  </si>
  <si>
    <t>王震魁</t>
  </si>
  <si>
    <t>蔡子键</t>
  </si>
  <si>
    <t>陈世钰</t>
  </si>
  <si>
    <t>助力“双百行动”，促进乡村振兴
心系家乡建设，涵养家国情怀</t>
  </si>
  <si>
    <t>杨鲲</t>
  </si>
  <si>
    <t>黄焕坚</t>
  </si>
  <si>
    <t>潘昶曦</t>
  </si>
  <si>
    <t>包戎</t>
  </si>
  <si>
    <t>曾辰扬</t>
  </si>
  <si>
    <t>陈晨</t>
  </si>
  <si>
    <t>陈铭</t>
  </si>
  <si>
    <t>高鑫洋</t>
  </si>
  <si>
    <t>何星旗</t>
  </si>
  <si>
    <t>华洋洋</t>
  </si>
  <si>
    <t>黄圣翰</t>
  </si>
  <si>
    <t>黄周卿</t>
  </si>
  <si>
    <t>姜明烨</t>
  </si>
  <si>
    <t>蒋凯</t>
  </si>
  <si>
    <t>李颖杰</t>
  </si>
  <si>
    <t>梁宇皓</t>
  </si>
  <si>
    <t>防疫志愿者+反诈宣传</t>
  </si>
  <si>
    <t>孙逸凡</t>
  </si>
  <si>
    <t>田昊原</t>
  </si>
  <si>
    <t>项羿慎</t>
  </si>
  <si>
    <t>杨善钧</t>
  </si>
  <si>
    <t>汇聚校园青春智慧+践行志愿公益服务</t>
  </si>
  <si>
    <t>张钰杰</t>
  </si>
  <si>
    <t>钟爱平</t>
  </si>
  <si>
    <t>余思颖</t>
  </si>
  <si>
    <t>张杨雪</t>
  </si>
  <si>
    <t>嵇欣萌</t>
  </si>
  <si>
    <t>孙文心</t>
  </si>
  <si>
    <t>21自动化创新班</t>
  </si>
  <si>
    <t>曹涵</t>
  </si>
  <si>
    <t>陈俊杰</t>
  </si>
  <si>
    <t>陈奕隽</t>
  </si>
  <si>
    <t>乡村调研+红色</t>
  </si>
  <si>
    <t>代亚威</t>
  </si>
  <si>
    <t>房志轩</t>
  </si>
  <si>
    <t>高旻昊</t>
  </si>
  <si>
    <t>胡泽然</t>
  </si>
  <si>
    <t>黄舜才</t>
  </si>
  <si>
    <t>李弘浩</t>
  </si>
  <si>
    <t>李润卓</t>
  </si>
  <si>
    <t>林鸿哲</t>
  </si>
  <si>
    <t>林嵩楠</t>
  </si>
  <si>
    <t>卢尚逊</t>
  </si>
  <si>
    <t>马鑫泽</t>
  </si>
  <si>
    <t>区致壮</t>
  </si>
  <si>
    <t>唐梓康</t>
  </si>
  <si>
    <t>吴嘉俊</t>
  </si>
  <si>
    <t>谢镐骏</t>
  </si>
  <si>
    <t>许志成</t>
  </si>
  <si>
    <t>赵展楼</t>
  </si>
  <si>
    <t>邹健安</t>
  </si>
  <si>
    <t>程小时</t>
  </si>
  <si>
    <t>高润涵</t>
  </si>
  <si>
    <t>肖文婕</t>
  </si>
  <si>
    <t>孙颢玮</t>
  </si>
  <si>
    <t>已完成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</si>
</sst>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7" x14ac:knownFonts="1">
    <font>
      <sz val="11"/>
      <color theme="1"/>
      <name val="微软雅黑"/>
      <charset val="134"/>
    </font>
    <font>
      <sz val="11"/>
      <color theme="1"/>
      <name val="宋体"/>
      <charset val="134"/>
      <scheme val="minor"/>
    </font>
    <font>
      <sz val="11"/>
      <color rgb="FF000000"/>
      <name val="等线"/>
      <charset val="134"/>
    </font>
    <font>
      <sz val="9"/>
      <name val="微软雅黑"/>
      <charset val="134"/>
    </font>
    <font>
      <sz val="11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1"/>
      <color rgb="FF000000"/>
      <name val="等线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4" xfId="0" applyFont="1" applyBorder="1" applyAlignment="1">
      <alignment horizontal="center" vertical="center"/>
    </xf>
    <xf numFmtId="0" fontId="1" fillId="0" borderId="1" xfId="0" quotePrefix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/>
    </xf>
    <xf numFmtId="0" fontId="5" fillId="0" borderId="1" xfId="0" quotePrefix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/>
    </xf>
    <xf numFmtId="0" fontId="5" fillId="0" borderId="0" xfId="0" applyFont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5" fillId="0" borderId="3" xfId="0" applyFont="1" applyBorder="1" applyAlignment="1">
      <alignment horizontal="center" vertical="center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 xr9:uid="{267968C8-6FFD-4C36-ACC1-9EA1FD1885CA}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17" Type="http://www.wps.cn/officeDocument/2023/relationships/customStorage" Target="customStorage/customStorage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calcChain" Target="calcChain.xml"/></Relationships>
</file>

<file path=xl/customStorage/customStorage.xml><?xml version="1.0" encoding="utf-8"?>
<customStorage xmlns="https://web.wps.cn/et/2018/main">
  <book/>
  <sheets/>
</customStorage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WeChat%20Files/wxid_0666786667612/FileStorage/File/2022-09/21&#32423;&#31038;&#20250;&#23454;&#36341;&#27963;&#21160;&#32479;&#35745;&#34920;(1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mmessage/WeChat%20Files/wxid_x12oqs0jjm0x22/FileStorage/File/2024-03/2024&#31038;&#20250;&#23454;&#36341;/&#31038;&#20250;&#23454;&#36341;&#24405;&#20837;2021-2023&#32423;/2021&#32423;&#27719;&#24635;(2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eet1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21自动化1班"/>
      <sheetName val="21自动化2班 "/>
      <sheetName val="21自动化3班"/>
      <sheetName val="21自动化4班"/>
      <sheetName val="21智科1班"/>
      <sheetName val="21智科2班"/>
      <sheetName val="21自动化数学双学位班"/>
      <sheetName val="21自动化创新班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48"/>
  <sheetViews>
    <sheetView zoomScale="145" zoomScaleNormal="145" workbookViewId="0">
      <selection sqref="A1:XFD1048576"/>
    </sheetView>
  </sheetViews>
  <sheetFormatPr defaultColWidth="8" defaultRowHeight="14.4" x14ac:dyDescent="0.35"/>
  <cols>
    <col min="1" max="1" width="4.54296875" style="1" customWidth="1"/>
    <col min="2" max="2" width="12.26953125" style="1" customWidth="1"/>
    <col min="3" max="3" width="7.36328125" style="1" customWidth="1"/>
    <col min="4" max="4" width="13.1796875" style="1" customWidth="1"/>
    <col min="5" max="6" width="12.54296875" style="1" customWidth="1"/>
    <col min="7" max="7" width="25.7265625" style="1" customWidth="1"/>
    <col min="8" max="8" width="20.1796875" style="1" customWidth="1"/>
    <col min="9" max="9" width="46.08984375" style="1" customWidth="1"/>
    <col min="10" max="10" width="12.7265625" style="1" customWidth="1"/>
    <col min="11" max="16384" width="8" style="1"/>
  </cols>
  <sheetData>
    <row r="1" spans="1:10" s="13" customFormat="1" x14ac:dyDescent="0.25">
      <c r="A1" s="10" t="s">
        <v>0</v>
      </c>
      <c r="B1" s="10" t="s">
        <v>1</v>
      </c>
      <c r="C1" s="10" t="s">
        <v>2</v>
      </c>
      <c r="D1" s="10" t="s">
        <v>3</v>
      </c>
      <c r="E1" s="10" t="s">
        <v>4</v>
      </c>
      <c r="F1" s="10" t="s">
        <v>5</v>
      </c>
      <c r="G1" s="10" t="s">
        <v>6</v>
      </c>
      <c r="H1" s="11" t="s">
        <v>7</v>
      </c>
      <c r="I1" s="11" t="s">
        <v>8</v>
      </c>
      <c r="J1" s="12" t="s">
        <v>9</v>
      </c>
    </row>
    <row r="2" spans="1:10" x14ac:dyDescent="0.25">
      <c r="A2" s="2">
        <v>1</v>
      </c>
      <c r="B2" s="7" t="s">
        <v>10</v>
      </c>
      <c r="C2" s="7" t="s">
        <v>11</v>
      </c>
      <c r="D2" s="2"/>
      <c r="E2" s="2"/>
      <c r="F2" s="8" t="s">
        <v>409</v>
      </c>
      <c r="G2" s="2" t="s">
        <v>12</v>
      </c>
      <c r="H2" s="2"/>
      <c r="I2" s="2"/>
      <c r="J2" s="14"/>
    </row>
    <row r="3" spans="1:10" x14ac:dyDescent="0.25">
      <c r="A3" s="2">
        <v>2</v>
      </c>
      <c r="B3" s="7" t="s">
        <v>10</v>
      </c>
      <c r="C3" s="7" t="s">
        <v>13</v>
      </c>
      <c r="D3" s="2"/>
      <c r="E3" s="2"/>
      <c r="F3" s="8" t="s">
        <v>409</v>
      </c>
      <c r="G3" s="2" t="s">
        <v>14</v>
      </c>
      <c r="H3" s="2"/>
      <c r="I3" s="2"/>
      <c r="J3" s="14"/>
    </row>
    <row r="4" spans="1:10" x14ac:dyDescent="0.25">
      <c r="A4" s="2">
        <v>3</v>
      </c>
      <c r="B4" s="7" t="s">
        <v>10</v>
      </c>
      <c r="C4" s="7" t="s">
        <v>15</v>
      </c>
      <c r="D4" s="2"/>
      <c r="E4" s="2" t="str">
        <f>VLOOKUP(C4,[1]Sheet1!$B:$D,3,FALSE)</f>
        <v>志愿者</v>
      </c>
      <c r="F4" s="8" t="s">
        <v>409</v>
      </c>
      <c r="G4" s="2" t="s">
        <v>16</v>
      </c>
      <c r="H4" s="2"/>
      <c r="I4" s="2" t="str">
        <f>VLOOKUP(C4,'[2]21自动化1班'!$C:$I,7,FALSE)</f>
        <v>爱校荣校兴校，返乡宣传华工</v>
      </c>
      <c r="J4" s="9" t="s">
        <v>17</v>
      </c>
    </row>
    <row r="5" spans="1:10" x14ac:dyDescent="0.25">
      <c r="A5" s="2">
        <v>4</v>
      </c>
      <c r="B5" s="7" t="s">
        <v>10</v>
      </c>
      <c r="C5" s="7" t="s">
        <v>18</v>
      </c>
      <c r="D5" s="2"/>
      <c r="E5" s="2"/>
      <c r="F5" s="8" t="s">
        <v>409</v>
      </c>
      <c r="G5" s="2" t="s">
        <v>16</v>
      </c>
      <c r="H5" s="2"/>
      <c r="I5" s="2"/>
      <c r="J5" s="9" t="s">
        <v>19</v>
      </c>
    </row>
    <row r="6" spans="1:10" x14ac:dyDescent="0.25">
      <c r="A6" s="2">
        <v>5</v>
      </c>
      <c r="B6" s="7" t="s">
        <v>10</v>
      </c>
      <c r="C6" s="7" t="s">
        <v>20</v>
      </c>
      <c r="D6" s="2"/>
      <c r="E6" s="2"/>
      <c r="F6" s="8" t="s">
        <v>409</v>
      </c>
      <c r="G6" s="2" t="s">
        <v>16</v>
      </c>
      <c r="H6" s="2"/>
      <c r="I6" s="2"/>
      <c r="J6" s="14"/>
    </row>
    <row r="7" spans="1:10" x14ac:dyDescent="0.25">
      <c r="A7" s="2">
        <v>6</v>
      </c>
      <c r="B7" s="7" t="s">
        <v>10</v>
      </c>
      <c r="C7" s="7" t="s">
        <v>21</v>
      </c>
      <c r="D7" s="2"/>
      <c r="E7" s="2"/>
      <c r="F7" s="8" t="s">
        <v>409</v>
      </c>
      <c r="G7" s="2" t="s">
        <v>16</v>
      </c>
      <c r="H7" s="2"/>
      <c r="I7" s="2"/>
      <c r="J7" s="14"/>
    </row>
    <row r="8" spans="1:10" x14ac:dyDescent="0.25">
      <c r="A8" s="2">
        <v>7</v>
      </c>
      <c r="B8" s="7" t="s">
        <v>10</v>
      </c>
      <c r="C8" s="7" t="s">
        <v>22</v>
      </c>
      <c r="D8" s="2" t="str">
        <f>VLOOKUP(C8,[1]Sheet1!$B:$D,2,FALSE)</f>
        <v>回校宣传</v>
      </c>
      <c r="E8" s="2" t="str">
        <f>VLOOKUP(C8,[1]Sheet1!$B:$D,3,FALSE)</f>
        <v>志愿者</v>
      </c>
      <c r="F8" s="8" t="s">
        <v>409</v>
      </c>
      <c r="G8" s="2" t="s">
        <v>16</v>
      </c>
      <c r="H8" s="2"/>
      <c r="I8" s="2"/>
      <c r="J8" s="14"/>
    </row>
    <row r="9" spans="1:10" x14ac:dyDescent="0.25">
      <c r="A9" s="2">
        <v>8</v>
      </c>
      <c r="B9" s="7" t="s">
        <v>10</v>
      </c>
      <c r="C9" s="7" t="s">
        <v>23</v>
      </c>
      <c r="D9" s="2" t="str">
        <f>VLOOKUP(C9,[1]Sheet1!$B:$D,2,FALSE)</f>
        <v>回校宣传</v>
      </c>
      <c r="E9" s="2"/>
      <c r="F9" s="8" t="s">
        <v>409</v>
      </c>
      <c r="G9" s="2" t="s">
        <v>16</v>
      </c>
      <c r="H9" s="2"/>
      <c r="I9" s="2"/>
      <c r="J9" s="14"/>
    </row>
    <row r="10" spans="1:10" x14ac:dyDescent="0.25">
      <c r="A10" s="2">
        <v>9</v>
      </c>
      <c r="B10" s="7" t="s">
        <v>10</v>
      </c>
      <c r="C10" s="7" t="s">
        <v>24</v>
      </c>
      <c r="D10" s="2" t="str">
        <f>VLOOKUP(C10,[1]Sheet1!$B:$D,2,FALSE)</f>
        <v>回校宣传</v>
      </c>
      <c r="E10" s="2"/>
      <c r="F10" s="8" t="s">
        <v>409</v>
      </c>
      <c r="G10" s="2" t="s">
        <v>16</v>
      </c>
      <c r="H10" s="2"/>
      <c r="I10" s="2" t="str">
        <f>VLOOKUP(C10,'[2]21自动化1班'!$C:$I,7,FALSE)</f>
        <v>践行志愿精神，彰显青春风采</v>
      </c>
      <c r="J10" s="9" t="s">
        <v>19</v>
      </c>
    </row>
    <row r="11" spans="1:10" x14ac:dyDescent="0.25">
      <c r="A11" s="2">
        <v>10</v>
      </c>
      <c r="B11" s="7" t="s">
        <v>10</v>
      </c>
      <c r="C11" s="7" t="s">
        <v>25</v>
      </c>
      <c r="D11" s="2"/>
      <c r="E11" s="2"/>
      <c r="F11" s="8" t="s">
        <v>409</v>
      </c>
      <c r="G11" s="2" t="s">
        <v>14</v>
      </c>
      <c r="H11" s="2"/>
      <c r="I11" s="2" t="str">
        <f>VLOOKUP(C11,'[2]21自动化1班'!$C:$I,7,FALSE)</f>
        <v>践行志愿精神，彰显青春风采</v>
      </c>
      <c r="J11" s="9" t="s">
        <v>19</v>
      </c>
    </row>
    <row r="12" spans="1:10" x14ac:dyDescent="0.25">
      <c r="A12" s="2">
        <v>11</v>
      </c>
      <c r="B12" s="7" t="s">
        <v>10</v>
      </c>
      <c r="C12" s="7" t="s">
        <v>26</v>
      </c>
      <c r="D12" s="2"/>
      <c r="E12" s="2"/>
      <c r="F12" s="8" t="s">
        <v>409</v>
      </c>
      <c r="G12" s="2" t="s">
        <v>16</v>
      </c>
      <c r="H12" s="2"/>
      <c r="I12" s="2"/>
      <c r="J12" s="14"/>
    </row>
    <row r="13" spans="1:10" x14ac:dyDescent="0.25">
      <c r="A13" s="2">
        <v>12</v>
      </c>
      <c r="B13" s="7" t="s">
        <v>10</v>
      </c>
      <c r="C13" s="7" t="s">
        <v>27</v>
      </c>
      <c r="D13" s="2" t="str">
        <f>VLOOKUP(C13,[1]Sheet1!$B:$D,2,FALSE)</f>
        <v>红色</v>
      </c>
      <c r="E13" s="2" t="str">
        <f>VLOOKUP(C13,[1]Sheet1!$B:$D,3,FALSE)</f>
        <v>社区志愿者</v>
      </c>
      <c r="F13" s="8" t="s">
        <v>409</v>
      </c>
      <c r="G13" s="2" t="s">
        <v>14</v>
      </c>
      <c r="H13" s="2"/>
      <c r="I13" s="2"/>
      <c r="J13" s="14"/>
    </row>
    <row r="14" spans="1:10" x14ac:dyDescent="0.25">
      <c r="A14" s="2">
        <v>13</v>
      </c>
      <c r="B14" s="7" t="s">
        <v>10</v>
      </c>
      <c r="C14" s="7" t="s">
        <v>28</v>
      </c>
      <c r="D14" s="2"/>
      <c r="E14" s="2" t="str">
        <f>VLOOKUP(C14,[1]Sheet1!$B:$D,3,FALSE)</f>
        <v>红色</v>
      </c>
      <c r="F14" s="8" t="s">
        <v>409</v>
      </c>
      <c r="G14" s="2" t="s">
        <v>16</v>
      </c>
      <c r="H14" s="2" t="s">
        <v>29</v>
      </c>
      <c r="I14" s="2" t="str">
        <f>VLOOKUP(C14,'[2]21自动化1班'!$C:$I,7,FALSE)</f>
        <v>践行志愿精神，彰显青春风采</v>
      </c>
      <c r="J14" s="14"/>
    </row>
    <row r="15" spans="1:10" x14ac:dyDescent="0.25">
      <c r="A15" s="2">
        <v>14</v>
      </c>
      <c r="B15" s="7" t="s">
        <v>10</v>
      </c>
      <c r="C15" s="7" t="s">
        <v>30</v>
      </c>
      <c r="D15" s="2" t="str">
        <f>VLOOKUP(C15,[1]Sheet1!$B:$D,2,FALSE)</f>
        <v>回校宣传</v>
      </c>
      <c r="E15" s="2"/>
      <c r="F15" s="8" t="s">
        <v>409</v>
      </c>
      <c r="G15" s="2" t="s">
        <v>16</v>
      </c>
      <c r="H15" s="2"/>
      <c r="I15" s="2" t="str">
        <f>VLOOKUP(C15,'[2]21自动化1班'!$C:$I,7,FALSE)</f>
        <v>助力“双百行动”，促进乡村振兴</v>
      </c>
      <c r="J15" s="14"/>
    </row>
    <row r="16" spans="1:10" x14ac:dyDescent="0.25">
      <c r="A16" s="2">
        <v>15</v>
      </c>
      <c r="B16" s="7" t="s">
        <v>10</v>
      </c>
      <c r="C16" s="7" t="s">
        <v>31</v>
      </c>
      <c r="D16" s="2"/>
      <c r="E16" s="2"/>
      <c r="F16" s="8" t="s">
        <v>409</v>
      </c>
      <c r="G16" s="2" t="s">
        <v>16</v>
      </c>
      <c r="H16" s="2"/>
      <c r="I16" s="2" t="s">
        <v>32</v>
      </c>
      <c r="J16" s="9" t="s">
        <v>19</v>
      </c>
    </row>
    <row r="17" spans="1:10" x14ac:dyDescent="0.25">
      <c r="A17" s="2">
        <v>16</v>
      </c>
      <c r="B17" s="7" t="s">
        <v>10</v>
      </c>
      <c r="C17" s="7" t="s">
        <v>33</v>
      </c>
      <c r="D17" s="2"/>
      <c r="E17" s="2"/>
      <c r="F17" s="8" t="s">
        <v>409</v>
      </c>
      <c r="G17" s="2" t="s">
        <v>16</v>
      </c>
      <c r="H17" s="2"/>
      <c r="I17" s="2" t="str">
        <f>VLOOKUP(C17,'[2]21自动化1班'!$C:$I,7,FALSE)</f>
        <v>践行志愿精神，彰显青春风采</v>
      </c>
      <c r="J17" s="9" t="s">
        <v>34</v>
      </c>
    </row>
    <row r="18" spans="1:10" x14ac:dyDescent="0.25">
      <c r="A18" s="2">
        <v>17</v>
      </c>
      <c r="B18" s="7" t="s">
        <v>10</v>
      </c>
      <c r="C18" s="7" t="s">
        <v>35</v>
      </c>
      <c r="D18" s="2" t="str">
        <f>VLOOKUP(C18,[1]Sheet1!$B:$D,2,FALSE)</f>
        <v>回校宣传</v>
      </c>
      <c r="E18" s="2"/>
      <c r="F18" s="8" t="s">
        <v>409</v>
      </c>
      <c r="G18" s="2" t="s">
        <v>36</v>
      </c>
      <c r="H18" s="2"/>
      <c r="I18" s="2" t="str">
        <f>VLOOKUP(C18,'[2]21自动化1班'!$C:$I,7,FALSE)</f>
        <v>爱校荣校兴校，返乡宣传华工</v>
      </c>
      <c r="J18" s="14"/>
    </row>
    <row r="19" spans="1:10" x14ac:dyDescent="0.25">
      <c r="A19" s="2">
        <v>18</v>
      </c>
      <c r="B19" s="7" t="s">
        <v>10</v>
      </c>
      <c r="C19" s="7" t="s">
        <v>37</v>
      </c>
      <c r="D19" s="2"/>
      <c r="E19" s="2"/>
      <c r="F19" s="8" t="s">
        <v>409</v>
      </c>
      <c r="G19" s="2" t="s">
        <v>16</v>
      </c>
      <c r="H19" s="2"/>
      <c r="I19" s="2"/>
      <c r="J19" s="14"/>
    </row>
    <row r="20" spans="1:10" x14ac:dyDescent="0.25">
      <c r="A20" s="2">
        <v>19</v>
      </c>
      <c r="B20" s="7" t="s">
        <v>10</v>
      </c>
      <c r="C20" s="7" t="s">
        <v>38</v>
      </c>
      <c r="D20" s="2" t="str">
        <f>VLOOKUP(C20,[1]Sheet1!$B:$D,2,FALSE)</f>
        <v>回校宣传</v>
      </c>
      <c r="E20" s="2"/>
      <c r="F20" s="8" t="s">
        <v>409</v>
      </c>
      <c r="G20" s="2" t="s">
        <v>16</v>
      </c>
      <c r="H20" s="2"/>
      <c r="I20" s="2"/>
      <c r="J20" s="14"/>
    </row>
    <row r="21" spans="1:10" x14ac:dyDescent="0.25">
      <c r="A21" s="2">
        <v>20</v>
      </c>
      <c r="B21" s="7" t="s">
        <v>10</v>
      </c>
      <c r="C21" s="7" t="s">
        <v>39</v>
      </c>
      <c r="D21" s="2"/>
      <c r="E21" s="2"/>
      <c r="F21" s="8" t="s">
        <v>409</v>
      </c>
      <c r="G21" s="2" t="s">
        <v>16</v>
      </c>
      <c r="H21" s="2"/>
      <c r="I21" s="2" t="str">
        <f>VLOOKUP(C21,'[2]21自动化1班'!$C:$I,7,FALSE)</f>
        <v>践行志愿精神，彰显青春风采</v>
      </c>
      <c r="J21" s="14"/>
    </row>
    <row r="22" spans="1:10" x14ac:dyDescent="0.25">
      <c r="A22" s="2">
        <v>21</v>
      </c>
      <c r="B22" s="7" t="s">
        <v>10</v>
      </c>
      <c r="C22" s="7" t="s">
        <v>40</v>
      </c>
      <c r="D22" s="2" t="str">
        <f>VLOOKUP(C22,[1]Sheet1!$B:$D,2,FALSE)</f>
        <v>回校宣传</v>
      </c>
      <c r="E22" s="2"/>
      <c r="F22" s="8" t="s">
        <v>409</v>
      </c>
      <c r="G22" s="2" t="s">
        <v>16</v>
      </c>
      <c r="H22" s="2" t="s">
        <v>32</v>
      </c>
      <c r="I22" s="2" t="str">
        <f>VLOOKUP(C22,'[2]21自动化1班'!$C:$I,7,FALSE)</f>
        <v>心系家乡建设，涵养家国情怀</v>
      </c>
      <c r="J22" s="9" t="s">
        <v>34</v>
      </c>
    </row>
    <row r="23" spans="1:10" x14ac:dyDescent="0.25">
      <c r="A23" s="2">
        <v>22</v>
      </c>
      <c r="B23" s="7" t="s">
        <v>10</v>
      </c>
      <c r="C23" s="7" t="s">
        <v>41</v>
      </c>
      <c r="D23" s="2"/>
      <c r="E23" s="2"/>
      <c r="F23" s="8" t="s">
        <v>409</v>
      </c>
      <c r="G23" s="2" t="s">
        <v>16</v>
      </c>
      <c r="H23" s="2"/>
      <c r="I23" s="2"/>
      <c r="J23" s="14"/>
    </row>
    <row r="24" spans="1:10" x14ac:dyDescent="0.25">
      <c r="A24" s="2">
        <v>23</v>
      </c>
      <c r="B24" s="7" t="s">
        <v>10</v>
      </c>
      <c r="C24" s="7" t="s">
        <v>42</v>
      </c>
      <c r="D24" s="2"/>
      <c r="E24" s="2"/>
      <c r="F24" s="8" t="s">
        <v>409</v>
      </c>
      <c r="G24" s="2" t="s">
        <v>16</v>
      </c>
      <c r="H24" s="2"/>
      <c r="I24" s="2"/>
      <c r="J24" s="14"/>
    </row>
    <row r="25" spans="1:10" x14ac:dyDescent="0.25">
      <c r="A25" s="2">
        <v>24</v>
      </c>
      <c r="B25" s="7" t="s">
        <v>10</v>
      </c>
      <c r="C25" s="7" t="s">
        <v>43</v>
      </c>
      <c r="D25" s="2"/>
      <c r="E25" s="2"/>
      <c r="F25" s="8" t="s">
        <v>409</v>
      </c>
      <c r="G25" s="2" t="s">
        <v>32</v>
      </c>
      <c r="H25" s="2"/>
      <c r="I25" s="2" t="str">
        <f>VLOOKUP(C25,'[2]21自动化1班'!$C:$I,7,FALSE)</f>
        <v>践行志愿精神，彰显青春风采</v>
      </c>
      <c r="J25" s="14"/>
    </row>
    <row r="26" spans="1:10" x14ac:dyDescent="0.25">
      <c r="A26" s="2">
        <v>25</v>
      </c>
      <c r="B26" s="7" t="s">
        <v>10</v>
      </c>
      <c r="C26" s="7" t="s">
        <v>44</v>
      </c>
      <c r="D26" s="2"/>
      <c r="E26" s="2"/>
      <c r="F26" s="8" t="s">
        <v>409</v>
      </c>
      <c r="G26" s="2" t="s">
        <v>16</v>
      </c>
      <c r="H26" s="2"/>
      <c r="I26" s="2"/>
      <c r="J26" s="14"/>
    </row>
    <row r="27" spans="1:10" x14ac:dyDescent="0.25">
      <c r="A27" s="2">
        <v>26</v>
      </c>
      <c r="B27" s="7" t="s">
        <v>10</v>
      </c>
      <c r="C27" s="7" t="s">
        <v>45</v>
      </c>
      <c r="D27" s="2" t="str">
        <f>VLOOKUP(C27,[1]Sheet1!$B:$D,2,FALSE)</f>
        <v>回校宣传</v>
      </c>
      <c r="E27" s="2"/>
      <c r="F27" s="8" t="s">
        <v>409</v>
      </c>
      <c r="G27" s="2" t="s">
        <v>16</v>
      </c>
      <c r="H27" s="2"/>
      <c r="I27" s="2" t="str">
        <f>VLOOKUP(C27,'[2]21自动化1班'!$C:$I,7,FALSE)</f>
        <v>助力“双百行动”，促进乡村振兴</v>
      </c>
      <c r="J27" s="14"/>
    </row>
    <row r="28" spans="1:10" x14ac:dyDescent="0.25">
      <c r="A28" s="2">
        <v>27</v>
      </c>
      <c r="B28" s="7" t="s">
        <v>10</v>
      </c>
      <c r="C28" s="7" t="s">
        <v>46</v>
      </c>
      <c r="D28" s="2"/>
      <c r="E28" s="2"/>
      <c r="F28" s="8" t="s">
        <v>409</v>
      </c>
      <c r="G28" s="2" t="s">
        <v>16</v>
      </c>
      <c r="H28" s="2"/>
      <c r="I28" s="2" t="str">
        <f>VLOOKUP(C28,'[2]21自动化1班'!$C:$I,7,FALSE)</f>
        <v>践行志愿精神，彰显青春风采</v>
      </c>
      <c r="J28" s="14"/>
    </row>
    <row r="29" spans="1:10" x14ac:dyDescent="0.25">
      <c r="A29" s="2">
        <v>28</v>
      </c>
      <c r="B29" s="7" t="s">
        <v>10</v>
      </c>
      <c r="C29" s="7" t="s">
        <v>47</v>
      </c>
      <c r="D29" s="2" t="str">
        <f>VLOOKUP(C29,[1]Sheet1!$B:$D,2,FALSE)</f>
        <v>回校宣传</v>
      </c>
      <c r="E29" s="2"/>
      <c r="F29" s="8" t="s">
        <v>409</v>
      </c>
      <c r="G29" s="2" t="s">
        <v>16</v>
      </c>
      <c r="H29" s="2"/>
      <c r="I29" s="2"/>
      <c r="J29" s="9" t="s">
        <v>19</v>
      </c>
    </row>
    <row r="30" spans="1:10" ht="13.95" x14ac:dyDescent="0.25">
      <c r="A30" s="2">
        <v>29</v>
      </c>
      <c r="B30" s="7" t="s">
        <v>10</v>
      </c>
      <c r="C30" s="7" t="s">
        <v>48</v>
      </c>
      <c r="D30" s="2"/>
      <c r="E30" s="2"/>
      <c r="F30" s="2"/>
      <c r="G30" s="2" t="s">
        <v>16</v>
      </c>
      <c r="H30" s="2"/>
      <c r="I30" s="2"/>
      <c r="J30" s="14"/>
    </row>
    <row r="31" spans="1:10" x14ac:dyDescent="0.25">
      <c r="A31" s="2">
        <v>30</v>
      </c>
      <c r="B31" s="7" t="s">
        <v>10</v>
      </c>
      <c r="C31" s="7" t="s">
        <v>49</v>
      </c>
      <c r="D31" s="2" t="str">
        <f>VLOOKUP(C31,[1]Sheet1!$B:$D,2,FALSE)</f>
        <v>回校宣传</v>
      </c>
      <c r="E31" s="2"/>
      <c r="F31" s="8" t="s">
        <v>409</v>
      </c>
      <c r="G31" s="2" t="s">
        <v>14</v>
      </c>
      <c r="H31" s="2"/>
      <c r="I31" s="2" t="str">
        <f>VLOOKUP(C31,'[2]21自动化1班'!$C:$I,7,FALSE)</f>
        <v>心系家乡建设，涵养家国情怀</v>
      </c>
      <c r="J31" s="14"/>
    </row>
    <row r="32" spans="1:10" x14ac:dyDescent="0.25">
      <c r="A32" s="2">
        <v>31</v>
      </c>
      <c r="B32" s="7" t="s">
        <v>10</v>
      </c>
      <c r="C32" s="7" t="s">
        <v>50</v>
      </c>
      <c r="D32" s="2"/>
      <c r="E32" s="2"/>
      <c r="F32" s="8" t="s">
        <v>409</v>
      </c>
      <c r="G32" s="2" t="s">
        <v>16</v>
      </c>
      <c r="H32" s="2"/>
      <c r="I32" s="2"/>
      <c r="J32" s="14"/>
    </row>
    <row r="33" spans="1:10" x14ac:dyDescent="0.25">
      <c r="A33" s="2">
        <v>32</v>
      </c>
      <c r="B33" s="7" t="s">
        <v>10</v>
      </c>
      <c r="C33" s="7" t="s">
        <v>51</v>
      </c>
      <c r="D33" s="2" t="s">
        <v>52</v>
      </c>
      <c r="E33" s="2"/>
      <c r="F33" s="8" t="s">
        <v>409</v>
      </c>
      <c r="G33" s="2" t="s">
        <v>16</v>
      </c>
      <c r="H33" s="2"/>
      <c r="I33" s="2"/>
      <c r="J33" s="14"/>
    </row>
    <row r="34" spans="1:10" x14ac:dyDescent="0.25">
      <c r="A34" s="2">
        <v>33</v>
      </c>
      <c r="B34" s="7" t="s">
        <v>10</v>
      </c>
      <c r="C34" s="7" t="s">
        <v>53</v>
      </c>
      <c r="D34" s="2" t="s">
        <v>54</v>
      </c>
      <c r="E34" s="2"/>
      <c r="F34" s="8" t="s">
        <v>409</v>
      </c>
      <c r="G34" s="2" t="s">
        <v>54</v>
      </c>
      <c r="H34" s="2"/>
      <c r="I34" s="2"/>
      <c r="J34" s="14"/>
    </row>
    <row r="35" spans="1:10" x14ac:dyDescent="0.25">
      <c r="A35" s="2">
        <v>34</v>
      </c>
      <c r="B35" s="7" t="s">
        <v>10</v>
      </c>
      <c r="C35" s="7" t="s">
        <v>55</v>
      </c>
      <c r="D35" s="2"/>
      <c r="E35" s="2"/>
      <c r="F35" s="8" t="s">
        <v>409</v>
      </c>
      <c r="G35" s="2" t="s">
        <v>16</v>
      </c>
      <c r="H35" s="2"/>
      <c r="I35" s="2"/>
      <c r="J35" s="14"/>
    </row>
    <row r="36" spans="1:10" x14ac:dyDescent="0.25">
      <c r="A36" s="2">
        <v>35</v>
      </c>
      <c r="B36" s="7" t="s">
        <v>10</v>
      </c>
      <c r="C36" s="7" t="s">
        <v>56</v>
      </c>
      <c r="D36" s="2" t="str">
        <f>VLOOKUP(C36,[1]Sheet1!$B:$D,2,FALSE)</f>
        <v>疫情防控志愿者</v>
      </c>
      <c r="E36" s="2"/>
      <c r="F36" s="8" t="s">
        <v>409</v>
      </c>
      <c r="G36" s="2" t="s">
        <v>57</v>
      </c>
      <c r="H36" s="2" t="s">
        <v>58</v>
      </c>
      <c r="I36" s="2"/>
      <c r="J36" s="14"/>
    </row>
    <row r="37" spans="1:10" x14ac:dyDescent="0.25">
      <c r="A37" s="2">
        <v>36</v>
      </c>
      <c r="B37" s="7" t="s">
        <v>10</v>
      </c>
      <c r="C37" s="7" t="s">
        <v>59</v>
      </c>
      <c r="D37" s="2"/>
      <c r="E37" s="2"/>
      <c r="F37" s="8" t="s">
        <v>409</v>
      </c>
      <c r="G37" s="2" t="s">
        <v>16</v>
      </c>
      <c r="H37" s="2"/>
      <c r="I37" s="2" t="str">
        <f>VLOOKUP(C37,'[2]21自动化1班'!$C:$I,7,FALSE)</f>
        <v>践行志愿精神，彰显青春风采</v>
      </c>
      <c r="J37" s="14"/>
    </row>
    <row r="38" spans="1:10" x14ac:dyDescent="0.25">
      <c r="A38" s="2">
        <v>37</v>
      </c>
      <c r="B38" s="7" t="s">
        <v>10</v>
      </c>
      <c r="C38" s="7" t="s">
        <v>60</v>
      </c>
      <c r="D38" s="2"/>
      <c r="E38" s="2"/>
      <c r="F38" s="8" t="s">
        <v>409</v>
      </c>
      <c r="G38" s="2" t="s">
        <v>14</v>
      </c>
      <c r="H38" s="2"/>
      <c r="I38" s="2" t="str">
        <f>VLOOKUP(C38,'[2]21自动化1班'!$C:$I,7,FALSE)</f>
        <v>践行志愿精神，彰显青春风采。
助力“双百行动”，促进乡村振兴</v>
      </c>
      <c r="J38" s="9" t="s">
        <v>34</v>
      </c>
    </row>
    <row r="39" spans="1:10" x14ac:dyDescent="0.25">
      <c r="A39" s="2">
        <v>38</v>
      </c>
      <c r="B39" s="7" t="s">
        <v>10</v>
      </c>
      <c r="C39" s="7" t="s">
        <v>61</v>
      </c>
      <c r="D39" s="2" t="str">
        <f>VLOOKUP(C39,[1]Sheet1!$B:$D,2,FALSE)</f>
        <v>“云支教迎冬奥”</v>
      </c>
      <c r="E39" s="2"/>
      <c r="F39" s="8" t="s">
        <v>409</v>
      </c>
      <c r="G39" s="2" t="s">
        <v>14</v>
      </c>
      <c r="H39" s="2"/>
      <c r="I39" s="2" t="str">
        <f>VLOOKUP(C39,'[2]21自动化1班'!$C:$I,7,FALSE)</f>
        <v>爱校荣校兴校，返乡宣传华工</v>
      </c>
      <c r="J39" s="9" t="s">
        <v>19</v>
      </c>
    </row>
    <row r="40" spans="1:10" x14ac:dyDescent="0.25">
      <c r="A40" s="2">
        <v>39</v>
      </c>
      <c r="B40" s="7" t="s">
        <v>10</v>
      </c>
      <c r="C40" s="7" t="s">
        <v>62</v>
      </c>
      <c r="D40" s="2"/>
      <c r="E40" s="2"/>
      <c r="F40" s="8" t="s">
        <v>409</v>
      </c>
      <c r="G40" s="2" t="s">
        <v>36</v>
      </c>
      <c r="H40" s="2" t="s">
        <v>29</v>
      </c>
      <c r="I40" s="2"/>
      <c r="J40" s="14"/>
    </row>
    <row r="41" spans="1:10" x14ac:dyDescent="0.25">
      <c r="A41" s="2">
        <v>40</v>
      </c>
      <c r="B41" s="7" t="s">
        <v>10</v>
      </c>
      <c r="C41" s="7" t="s">
        <v>63</v>
      </c>
      <c r="D41" s="2"/>
      <c r="E41" s="2" t="str">
        <f>VLOOKUP(C41,[1]Sheet1!$B:$D,3,FALSE)</f>
        <v>三下乡</v>
      </c>
      <c r="F41" s="8" t="s">
        <v>409</v>
      </c>
      <c r="G41" s="2" t="s">
        <v>14</v>
      </c>
      <c r="H41" s="2"/>
      <c r="I41" s="2"/>
      <c r="J41" s="14"/>
    </row>
    <row r="42" spans="1:10" x14ac:dyDescent="0.25">
      <c r="A42" s="2">
        <v>41</v>
      </c>
      <c r="B42" s="7" t="s">
        <v>10</v>
      </c>
      <c r="C42" s="7" t="s">
        <v>64</v>
      </c>
      <c r="D42" s="2"/>
      <c r="E42" s="2"/>
      <c r="F42" s="8" t="s">
        <v>409</v>
      </c>
      <c r="G42" s="2" t="s">
        <v>14</v>
      </c>
      <c r="H42" s="2"/>
      <c r="I42" s="2"/>
      <c r="J42" s="14"/>
    </row>
    <row r="43" spans="1:10" x14ac:dyDescent="0.25">
      <c r="A43" s="2">
        <v>42</v>
      </c>
      <c r="B43" s="7" t="s">
        <v>10</v>
      </c>
      <c r="C43" s="7" t="s">
        <v>65</v>
      </c>
      <c r="D43" s="2" t="str">
        <f>VLOOKUP(C43,[1]Sheet1!$B:$D,2,FALSE)</f>
        <v>回校宣传</v>
      </c>
      <c r="E43" s="2"/>
      <c r="F43" s="8" t="s">
        <v>409</v>
      </c>
      <c r="G43" s="2" t="s">
        <v>14</v>
      </c>
      <c r="H43" s="2"/>
      <c r="I43" s="2"/>
      <c r="J43" s="9" t="s">
        <v>19</v>
      </c>
    </row>
    <row r="44" spans="1:10" x14ac:dyDescent="0.25">
      <c r="A44" s="2">
        <v>43</v>
      </c>
      <c r="B44" s="7" t="s">
        <v>10</v>
      </c>
      <c r="C44" s="7" t="s">
        <v>66</v>
      </c>
      <c r="D44" s="2"/>
      <c r="E44" s="2"/>
      <c r="F44" s="8" t="s">
        <v>409</v>
      </c>
      <c r="G44" s="2" t="s">
        <v>54</v>
      </c>
      <c r="H44" s="2" t="s">
        <v>67</v>
      </c>
      <c r="I44" s="2" t="str">
        <f>VLOOKUP(C44,'[2]21自动化1班'!$C:$I,7,FALSE)</f>
        <v>爱校荣校兴校，返乡宣传华工</v>
      </c>
      <c r="J44" s="14"/>
    </row>
    <row r="45" spans="1:10" x14ac:dyDescent="0.25">
      <c r="A45" s="2">
        <v>44</v>
      </c>
      <c r="B45" s="7" t="s">
        <v>10</v>
      </c>
      <c r="C45" s="7" t="s">
        <v>68</v>
      </c>
      <c r="D45" s="2"/>
      <c r="E45" s="2"/>
      <c r="F45" s="2"/>
      <c r="G45" s="2"/>
      <c r="H45" s="2"/>
      <c r="I45" s="2"/>
      <c r="J45" s="14"/>
    </row>
    <row r="46" spans="1:10" x14ac:dyDescent="0.25">
      <c r="J46" s="4"/>
    </row>
    <row r="47" spans="1:10" x14ac:dyDescent="0.25">
      <c r="J47" s="4"/>
    </row>
    <row r="48" spans="1:10" x14ac:dyDescent="0.25">
      <c r="J48" s="4"/>
    </row>
  </sheetData>
  <sheetProtection formatCells="0" formatColumns="0" formatRows="0" insertColumns="0" insertRows="0" insertHyperlinks="0" deleteColumns="0" deleteRows="0" sort="0" autoFilter="0" pivotTables="0"/>
  <autoFilter ref="A1:J48" xr:uid="{00000000-0009-0000-0000-000000000000}"/>
  <phoneticPr fontId="3" type="noConversion"/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48"/>
  <sheetViews>
    <sheetView zoomScaleNormal="100" workbookViewId="0">
      <selection sqref="A1:XFD1"/>
    </sheetView>
  </sheetViews>
  <sheetFormatPr defaultColWidth="8" defaultRowHeight="14.4" x14ac:dyDescent="0.35"/>
  <cols>
    <col min="1" max="1" width="4.453125" style="1" customWidth="1"/>
    <col min="2" max="2" width="14.7265625" style="1" customWidth="1"/>
    <col min="3" max="3" width="11.26953125" style="1" customWidth="1"/>
    <col min="4" max="4" width="21.54296875" style="1" customWidth="1"/>
    <col min="5" max="6" width="12.54296875" style="1" customWidth="1"/>
    <col min="7" max="7" width="40.7265625" style="1" customWidth="1"/>
    <col min="8" max="8" width="18.36328125" style="1" customWidth="1"/>
    <col min="9" max="9" width="41.1796875" style="1" customWidth="1"/>
    <col min="10" max="10" width="12.7265625" style="1" customWidth="1"/>
    <col min="11" max="16384" width="8" style="1"/>
  </cols>
  <sheetData>
    <row r="1" spans="1:10" s="17" customFormat="1" x14ac:dyDescent="0.25">
      <c r="A1" s="10" t="s">
        <v>0</v>
      </c>
      <c r="B1" s="10" t="s">
        <v>1</v>
      </c>
      <c r="C1" s="10" t="s">
        <v>2</v>
      </c>
      <c r="D1" s="10" t="s">
        <v>3</v>
      </c>
      <c r="E1" s="10" t="s">
        <v>4</v>
      </c>
      <c r="F1" s="10" t="s">
        <v>5</v>
      </c>
      <c r="G1" s="10" t="s">
        <v>6</v>
      </c>
      <c r="H1" s="16" t="s">
        <v>7</v>
      </c>
      <c r="I1" s="16" t="s">
        <v>8</v>
      </c>
      <c r="J1" s="12" t="s">
        <v>9</v>
      </c>
    </row>
    <row r="2" spans="1:10" x14ac:dyDescent="0.25">
      <c r="A2" s="2">
        <v>1</v>
      </c>
      <c r="B2" s="7" t="s">
        <v>69</v>
      </c>
      <c r="C2" s="7" t="s">
        <v>70</v>
      </c>
      <c r="D2" s="2"/>
      <c r="E2" s="2"/>
      <c r="F2" s="8" t="s">
        <v>409</v>
      </c>
      <c r="G2" s="2"/>
      <c r="H2" s="6" t="s">
        <v>71</v>
      </c>
      <c r="I2" s="15"/>
      <c r="J2" s="9" t="s">
        <v>19</v>
      </c>
    </row>
    <row r="3" spans="1:10" x14ac:dyDescent="0.25">
      <c r="A3" s="2">
        <v>2</v>
      </c>
      <c r="B3" s="7" t="s">
        <v>69</v>
      </c>
      <c r="C3" s="7" t="s">
        <v>72</v>
      </c>
      <c r="D3" s="2"/>
      <c r="E3" s="2"/>
      <c r="F3" s="8" t="s">
        <v>409</v>
      </c>
      <c r="G3" s="2" t="s">
        <v>57</v>
      </c>
      <c r="H3" s="6" t="s">
        <v>71</v>
      </c>
      <c r="I3" s="15"/>
      <c r="J3" s="14"/>
    </row>
    <row r="4" spans="1:10" x14ac:dyDescent="0.25">
      <c r="A4" s="2">
        <v>3</v>
      </c>
      <c r="B4" s="7" t="s">
        <v>69</v>
      </c>
      <c r="C4" s="7" t="s">
        <v>73</v>
      </c>
      <c r="D4" s="2"/>
      <c r="E4" s="2"/>
      <c r="F4" s="8" t="s">
        <v>409</v>
      </c>
      <c r="G4" s="2" t="s">
        <v>16</v>
      </c>
      <c r="H4" s="6"/>
      <c r="I4" s="15" t="str">
        <f>VLOOKUP(C4,'[2]21自动化2班 '!$C:$I,7,FALSE)</f>
        <v>爱校荣校兴校，返乡宣传华工</v>
      </c>
      <c r="J4" s="14"/>
    </row>
    <row r="5" spans="1:10" x14ac:dyDescent="0.25">
      <c r="A5" s="2">
        <v>4</v>
      </c>
      <c r="B5" s="7" t="s">
        <v>69</v>
      </c>
      <c r="C5" s="7" t="s">
        <v>74</v>
      </c>
      <c r="D5" s="2"/>
      <c r="E5" s="2"/>
      <c r="F5" s="8" t="s">
        <v>409</v>
      </c>
      <c r="G5" s="2" t="s">
        <v>16</v>
      </c>
      <c r="H5" s="6"/>
      <c r="I5" s="15" t="str">
        <f>VLOOKUP(C5,'[2]21自动化2班 '!$C:$I,7,FALSE)</f>
        <v>践行志愿精神，彰显青春风采</v>
      </c>
      <c r="J5" s="9" t="s">
        <v>34</v>
      </c>
    </row>
    <row r="6" spans="1:10" x14ac:dyDescent="0.25">
      <c r="A6" s="2">
        <v>5</v>
      </c>
      <c r="B6" s="7" t="s">
        <v>69</v>
      </c>
      <c r="C6" s="7" t="s">
        <v>75</v>
      </c>
      <c r="D6" s="2"/>
      <c r="E6" s="2"/>
      <c r="F6" s="8" t="s">
        <v>409</v>
      </c>
      <c r="G6" s="2" t="s">
        <v>16</v>
      </c>
      <c r="H6" s="6"/>
      <c r="I6" s="15"/>
      <c r="J6" s="9" t="s">
        <v>76</v>
      </c>
    </row>
    <row r="7" spans="1:10" x14ac:dyDescent="0.25">
      <c r="A7" s="2">
        <v>6</v>
      </c>
      <c r="B7" s="7" t="s">
        <v>69</v>
      </c>
      <c r="C7" s="7" t="s">
        <v>77</v>
      </c>
      <c r="D7" s="2" t="str">
        <f>VLOOKUP(C7,[1]Sheet1!$B:$D,2,FALSE)</f>
        <v>回校宣传+红色</v>
      </c>
      <c r="E7" s="2"/>
      <c r="F7" s="8" t="s">
        <v>409</v>
      </c>
      <c r="G7" s="2" t="s">
        <v>78</v>
      </c>
      <c r="H7" s="6" t="s">
        <v>58</v>
      </c>
      <c r="I7" s="15"/>
      <c r="J7" s="14"/>
    </row>
    <row r="8" spans="1:10" x14ac:dyDescent="0.25">
      <c r="A8" s="2">
        <v>7</v>
      </c>
      <c r="B8" s="7" t="s">
        <v>69</v>
      </c>
      <c r="C8" s="7" t="s">
        <v>79</v>
      </c>
      <c r="D8" s="2"/>
      <c r="E8" s="2" t="str">
        <f>VLOOKUP(C8,[1]Sheet1!$B:$D,3,FALSE)</f>
        <v>三下乡</v>
      </c>
      <c r="F8" s="8" t="s">
        <v>409</v>
      </c>
      <c r="G8" s="2" t="s">
        <v>16</v>
      </c>
      <c r="H8" s="6"/>
      <c r="I8" s="15" t="str">
        <f>VLOOKUP(C8,'[2]21自动化2班 '!$C:$I,7,FALSE)</f>
        <v>爱校荣校兴校，返乡宣传华工</v>
      </c>
      <c r="J8" s="14"/>
    </row>
    <row r="9" spans="1:10" x14ac:dyDescent="0.25">
      <c r="A9" s="2">
        <v>8</v>
      </c>
      <c r="B9" s="7" t="s">
        <v>69</v>
      </c>
      <c r="C9" s="7" t="s">
        <v>80</v>
      </c>
      <c r="D9" s="2"/>
      <c r="E9" s="2"/>
      <c r="F9" s="8" t="s">
        <v>409</v>
      </c>
      <c r="G9" s="2" t="s">
        <v>16</v>
      </c>
      <c r="H9" s="6"/>
      <c r="I9" s="15"/>
      <c r="J9" s="14"/>
    </row>
    <row r="10" spans="1:10" x14ac:dyDescent="0.25">
      <c r="A10" s="2">
        <v>9</v>
      </c>
      <c r="B10" s="7" t="s">
        <v>69</v>
      </c>
      <c r="C10" s="7" t="s">
        <v>81</v>
      </c>
      <c r="D10" s="2"/>
      <c r="E10" s="2"/>
      <c r="F10" s="8" t="s">
        <v>409</v>
      </c>
      <c r="G10" s="2" t="s">
        <v>36</v>
      </c>
      <c r="H10" s="6"/>
      <c r="I10" s="15" t="str">
        <f>VLOOKUP(C10,'[2]21自动化2班 '!$C:$I,7,FALSE)</f>
        <v>助力“双百行动”，促进乡村振兴</v>
      </c>
      <c r="J10" s="14"/>
    </row>
    <row r="11" spans="1:10" x14ac:dyDescent="0.25">
      <c r="A11" s="2">
        <v>10</v>
      </c>
      <c r="B11" s="7" t="s">
        <v>69</v>
      </c>
      <c r="C11" s="7" t="s">
        <v>82</v>
      </c>
      <c r="D11" s="2"/>
      <c r="E11" s="2"/>
      <c r="F11" s="8" t="s">
        <v>409</v>
      </c>
      <c r="G11" s="2" t="s">
        <v>14</v>
      </c>
      <c r="H11" s="6"/>
      <c r="I11" s="15" t="s">
        <v>83</v>
      </c>
      <c r="J11" s="9" t="s">
        <v>19</v>
      </c>
    </row>
    <row r="12" spans="1:10" x14ac:dyDescent="0.25">
      <c r="A12" s="2">
        <v>11</v>
      </c>
      <c r="B12" s="7" t="s">
        <v>69</v>
      </c>
      <c r="C12" s="7" t="s">
        <v>84</v>
      </c>
      <c r="D12" s="2"/>
      <c r="E12" s="2"/>
      <c r="F12" s="8" t="s">
        <v>409</v>
      </c>
      <c r="G12" s="2" t="s">
        <v>16</v>
      </c>
      <c r="H12" s="6"/>
      <c r="I12" s="15"/>
      <c r="J12" s="9" t="s">
        <v>19</v>
      </c>
    </row>
    <row r="13" spans="1:10" x14ac:dyDescent="0.25">
      <c r="A13" s="2">
        <v>12</v>
      </c>
      <c r="B13" s="7" t="s">
        <v>69</v>
      </c>
      <c r="C13" s="7" t="s">
        <v>85</v>
      </c>
      <c r="D13" s="2"/>
      <c r="E13" s="2"/>
      <c r="F13" s="8" t="s">
        <v>409</v>
      </c>
      <c r="G13" s="2" t="s">
        <v>16</v>
      </c>
      <c r="H13" s="6"/>
      <c r="I13" s="15"/>
      <c r="J13" s="14"/>
    </row>
    <row r="14" spans="1:10" x14ac:dyDescent="0.25">
      <c r="A14" s="2">
        <v>13</v>
      </c>
      <c r="B14" s="7" t="s">
        <v>69</v>
      </c>
      <c r="C14" s="7" t="s">
        <v>86</v>
      </c>
      <c r="D14" s="2"/>
      <c r="E14" s="2"/>
      <c r="F14" s="8" t="s">
        <v>409</v>
      </c>
      <c r="G14" s="2" t="s">
        <v>16</v>
      </c>
      <c r="H14" s="6"/>
      <c r="I14" s="15"/>
      <c r="J14" s="14"/>
    </row>
    <row r="15" spans="1:10" x14ac:dyDescent="0.25">
      <c r="A15" s="2">
        <v>14</v>
      </c>
      <c r="B15" s="7" t="s">
        <v>69</v>
      </c>
      <c r="C15" s="7" t="s">
        <v>87</v>
      </c>
      <c r="D15" s="2" t="str">
        <f>VLOOKUP(C15,[1]Sheet1!$B:$D,2,FALSE)</f>
        <v>回校宣传</v>
      </c>
      <c r="E15" s="2"/>
      <c r="F15" s="8" t="s">
        <v>409</v>
      </c>
      <c r="G15" s="2" t="s">
        <v>16</v>
      </c>
      <c r="H15" s="6"/>
      <c r="I15" s="15" t="str">
        <f>VLOOKUP(C15,'[2]21自动化2班 '!$C:$I,7,FALSE)</f>
        <v>践行志愿精神，彰显青春风采</v>
      </c>
      <c r="J15" s="14"/>
    </row>
    <row r="16" spans="1:10" x14ac:dyDescent="0.25">
      <c r="A16" s="2">
        <v>15</v>
      </c>
      <c r="B16" s="7" t="s">
        <v>69</v>
      </c>
      <c r="C16" s="7" t="s">
        <v>88</v>
      </c>
      <c r="D16" s="2" t="str">
        <f>VLOOKUP(C16,[1]Sheet1!$B:$D,2,FALSE)</f>
        <v>回校宣传</v>
      </c>
      <c r="E16" s="2"/>
      <c r="F16" s="8" t="s">
        <v>409</v>
      </c>
      <c r="G16" s="2" t="s">
        <v>36</v>
      </c>
      <c r="H16" s="6"/>
      <c r="I16" s="15" t="s">
        <v>89</v>
      </c>
      <c r="J16" s="14"/>
    </row>
    <row r="17" spans="1:10" x14ac:dyDescent="0.25">
      <c r="A17" s="2">
        <v>16</v>
      </c>
      <c r="B17" s="7" t="s">
        <v>69</v>
      </c>
      <c r="C17" s="7" t="s">
        <v>90</v>
      </c>
      <c r="D17" s="2"/>
      <c r="E17" s="2"/>
      <c r="F17" s="8" t="s">
        <v>409</v>
      </c>
      <c r="G17" s="2" t="s">
        <v>14</v>
      </c>
      <c r="H17" s="6"/>
      <c r="I17" s="15"/>
      <c r="J17" s="14"/>
    </row>
    <row r="18" spans="1:10" x14ac:dyDescent="0.25">
      <c r="A18" s="2">
        <v>17</v>
      </c>
      <c r="B18" s="7" t="s">
        <v>69</v>
      </c>
      <c r="C18" s="7" t="s">
        <v>91</v>
      </c>
      <c r="D18" s="2"/>
      <c r="E18" s="2"/>
      <c r="F18" s="8" t="s">
        <v>409</v>
      </c>
      <c r="G18" s="2" t="s">
        <v>16</v>
      </c>
      <c r="H18" s="6"/>
      <c r="I18" s="15" t="str">
        <f>VLOOKUP(C18,'[2]21自动化2班 '!$C:$I,7,FALSE)</f>
        <v>践行志愿精神，彰显青春风采+助力“双百行动”，促进乡村振兴</v>
      </c>
      <c r="J18" s="14"/>
    </row>
    <row r="19" spans="1:10" x14ac:dyDescent="0.25">
      <c r="A19" s="2">
        <v>18</v>
      </c>
      <c r="B19" s="7" t="s">
        <v>69</v>
      </c>
      <c r="C19" s="7" t="s">
        <v>92</v>
      </c>
      <c r="D19" s="2" t="str">
        <f>VLOOKUP(C19,[1]Sheet1!$B:$D,2,FALSE)</f>
        <v>回校宣传</v>
      </c>
      <c r="E19" s="2"/>
      <c r="F19" s="8" t="s">
        <v>409</v>
      </c>
      <c r="G19" s="2" t="s">
        <v>16</v>
      </c>
      <c r="H19" s="6"/>
      <c r="I19" s="15" t="str">
        <f>VLOOKUP(C19,'[2]21自动化2班 '!$C:$I,7,FALSE)</f>
        <v>助力“双百行动”，促进乡村振兴</v>
      </c>
      <c r="J19" s="9" t="s">
        <v>19</v>
      </c>
    </row>
    <row r="20" spans="1:10" x14ac:dyDescent="0.25">
      <c r="A20" s="2">
        <v>19</v>
      </c>
      <c r="B20" s="7" t="s">
        <v>69</v>
      </c>
      <c r="C20" s="7" t="s">
        <v>93</v>
      </c>
      <c r="D20" s="2" t="str">
        <f>VLOOKUP(C20,[1]Sheet1!$B:$D,2,FALSE)</f>
        <v>回校宣传</v>
      </c>
      <c r="E20" s="2"/>
      <c r="F20" s="8" t="s">
        <v>409</v>
      </c>
      <c r="G20" s="2" t="s">
        <v>16</v>
      </c>
      <c r="H20" s="6" t="s">
        <v>29</v>
      </c>
      <c r="I20" s="15"/>
      <c r="J20" s="14"/>
    </row>
    <row r="21" spans="1:10" x14ac:dyDescent="0.25">
      <c r="A21" s="2">
        <v>20</v>
      </c>
      <c r="B21" s="7" t="s">
        <v>69</v>
      </c>
      <c r="C21" s="7" t="s">
        <v>94</v>
      </c>
      <c r="D21" s="2" t="str">
        <f>VLOOKUP(C21,[1]Sheet1!$B:$D,2,FALSE)</f>
        <v>“大手牵小手”社会实践活动</v>
      </c>
      <c r="E21" s="2"/>
      <c r="F21" s="8" t="s">
        <v>409</v>
      </c>
      <c r="G21" s="2" t="s">
        <v>14</v>
      </c>
      <c r="H21" s="6"/>
      <c r="I21" s="15" t="str">
        <f>VLOOKUP(C21,'[2]21自动化2班 '!$C:$I,7,FALSE)</f>
        <v>心系家乡建设，涵养家国情怀</v>
      </c>
      <c r="J21" s="14"/>
    </row>
    <row r="22" spans="1:10" x14ac:dyDescent="0.25">
      <c r="A22" s="2">
        <v>21</v>
      </c>
      <c r="B22" s="7" t="s">
        <v>69</v>
      </c>
      <c r="C22" s="7" t="s">
        <v>95</v>
      </c>
      <c r="D22" s="2" t="str">
        <f>VLOOKUP(C22,[1]Sheet1!$B:$D,2,FALSE)</f>
        <v>回校宣传</v>
      </c>
      <c r="E22" s="2"/>
      <c r="F22" s="8" t="s">
        <v>409</v>
      </c>
      <c r="G22" s="2" t="s">
        <v>16</v>
      </c>
      <c r="H22" s="6"/>
      <c r="I22" s="15" t="str">
        <f>VLOOKUP(C22,'[2]21自动化2班 '!$C:$I,7,FALSE)</f>
        <v>助力“双百行动”，促进乡村振兴</v>
      </c>
      <c r="J22" s="14"/>
    </row>
    <row r="23" spans="1:10" x14ac:dyDescent="0.25">
      <c r="A23" s="2">
        <v>22</v>
      </c>
      <c r="B23" s="7" t="s">
        <v>69</v>
      </c>
      <c r="C23" s="7" t="s">
        <v>96</v>
      </c>
      <c r="D23" s="2"/>
      <c r="E23" s="2"/>
      <c r="F23" s="8" t="s">
        <v>409</v>
      </c>
      <c r="G23" s="2" t="s">
        <v>16</v>
      </c>
      <c r="H23" s="6"/>
      <c r="I23" s="15" t="str">
        <f>VLOOKUP(C23,'[2]21自动化2班 '!$C:$I,7,FALSE)</f>
        <v>助力“双百行动”，促进乡村振兴</v>
      </c>
      <c r="J23" s="14"/>
    </row>
    <row r="24" spans="1:10" x14ac:dyDescent="0.25">
      <c r="A24" s="2">
        <v>23</v>
      </c>
      <c r="B24" s="7" t="s">
        <v>69</v>
      </c>
      <c r="C24" s="7" t="s">
        <v>97</v>
      </c>
      <c r="D24" s="2"/>
      <c r="E24" s="2"/>
      <c r="F24" s="8" t="s">
        <v>409</v>
      </c>
      <c r="G24" s="2" t="s">
        <v>16</v>
      </c>
      <c r="H24" s="6"/>
      <c r="I24" s="15"/>
      <c r="J24" s="14"/>
    </row>
    <row r="25" spans="1:10" x14ac:dyDescent="0.25">
      <c r="A25" s="2">
        <v>24</v>
      </c>
      <c r="B25" s="7" t="s">
        <v>69</v>
      </c>
      <c r="C25" s="7" t="s">
        <v>98</v>
      </c>
      <c r="D25" s="2"/>
      <c r="E25" s="2" t="str">
        <f>VLOOKUP(C25,[1]Sheet1!$B:$D,3,FALSE)</f>
        <v>乡村调研</v>
      </c>
      <c r="F25" s="8" t="s">
        <v>409</v>
      </c>
      <c r="G25" s="2" t="s">
        <v>16</v>
      </c>
      <c r="H25" s="6"/>
      <c r="I25" s="15" t="str">
        <f>VLOOKUP(C25,'[2]21自动化2班 '!$C:$I,7,FALSE)</f>
        <v>心系家乡建设，涵养家国情怀</v>
      </c>
      <c r="J25" s="14"/>
    </row>
    <row r="26" spans="1:10" x14ac:dyDescent="0.25">
      <c r="A26" s="2">
        <v>25</v>
      </c>
      <c r="B26" s="7" t="s">
        <v>69</v>
      </c>
      <c r="C26" s="7" t="s">
        <v>99</v>
      </c>
      <c r="D26" s="2" t="str">
        <f>VLOOKUP(C26,[1]Sheet1!$B:$D,2,FALSE)</f>
        <v>回校宣传</v>
      </c>
      <c r="E26" s="2"/>
      <c r="F26" s="8" t="s">
        <v>409</v>
      </c>
      <c r="G26" s="2" t="s">
        <v>16</v>
      </c>
      <c r="H26" s="6"/>
      <c r="I26" s="15"/>
      <c r="J26" s="14"/>
    </row>
    <row r="27" spans="1:10" x14ac:dyDescent="0.25">
      <c r="A27" s="2">
        <v>26</v>
      </c>
      <c r="B27" s="7" t="s">
        <v>69</v>
      </c>
      <c r="C27" s="7" t="s">
        <v>100</v>
      </c>
      <c r="D27" s="2" t="str">
        <f>VLOOKUP(C27,[1]Sheet1!$B:$D,2,FALSE)</f>
        <v>回校宣传</v>
      </c>
      <c r="E27" s="2"/>
      <c r="F27" s="8" t="s">
        <v>409</v>
      </c>
      <c r="G27" s="2" t="s">
        <v>16</v>
      </c>
      <c r="H27" s="6"/>
      <c r="I27" s="15"/>
      <c r="J27" s="9" t="s">
        <v>19</v>
      </c>
    </row>
    <row r="28" spans="1:10" x14ac:dyDescent="0.25">
      <c r="A28" s="2">
        <v>27</v>
      </c>
      <c r="B28" s="7" t="s">
        <v>69</v>
      </c>
      <c r="C28" s="7" t="s">
        <v>101</v>
      </c>
      <c r="D28" s="2" t="str">
        <f>VLOOKUP(C28,[1]Sheet1!$B:$D,2,FALSE)</f>
        <v>回校宣传</v>
      </c>
      <c r="E28" s="2"/>
      <c r="F28" s="8" t="s">
        <v>409</v>
      </c>
      <c r="G28" s="2" t="s">
        <v>16</v>
      </c>
      <c r="H28" s="6"/>
      <c r="I28" s="15"/>
      <c r="J28" s="14"/>
    </row>
    <row r="29" spans="1:10" x14ac:dyDescent="0.25">
      <c r="A29" s="2">
        <v>28</v>
      </c>
      <c r="B29" s="7" t="s">
        <v>69</v>
      </c>
      <c r="C29" s="7" t="s">
        <v>102</v>
      </c>
      <c r="D29" s="2"/>
      <c r="E29" s="2"/>
      <c r="F29" s="8" t="s">
        <v>409</v>
      </c>
      <c r="G29" s="2" t="s">
        <v>16</v>
      </c>
      <c r="H29" s="6"/>
      <c r="I29" s="15"/>
      <c r="J29" s="9" t="s">
        <v>76</v>
      </c>
    </row>
    <row r="30" spans="1:10" x14ac:dyDescent="0.25">
      <c r="A30" s="2">
        <v>29</v>
      </c>
      <c r="B30" s="7" t="s">
        <v>69</v>
      </c>
      <c r="C30" s="7" t="s">
        <v>103</v>
      </c>
      <c r="D30" s="2" t="s">
        <v>54</v>
      </c>
      <c r="E30" s="2"/>
      <c r="F30" s="8" t="s">
        <v>409</v>
      </c>
      <c r="G30" s="2" t="s">
        <v>16</v>
      </c>
      <c r="H30" s="6" t="s">
        <v>29</v>
      </c>
      <c r="I30" s="15" t="str">
        <f>VLOOKUP(C30,'[2]21自动化2班 '!$C:$I,7,FALSE)</f>
        <v>爱校荣校兴校，返乡宣传华工</v>
      </c>
      <c r="J30" s="14"/>
    </row>
    <row r="31" spans="1:10" x14ac:dyDescent="0.25">
      <c r="A31" s="2">
        <v>30</v>
      </c>
      <c r="B31" s="7" t="s">
        <v>69</v>
      </c>
      <c r="C31" s="7" t="s">
        <v>104</v>
      </c>
      <c r="D31" s="2"/>
      <c r="E31" s="2"/>
      <c r="F31" s="8" t="s">
        <v>409</v>
      </c>
      <c r="G31" s="2" t="s">
        <v>16</v>
      </c>
      <c r="H31" s="6"/>
      <c r="I31" s="15" t="s">
        <v>83</v>
      </c>
      <c r="J31" s="14"/>
    </row>
    <row r="32" spans="1:10" x14ac:dyDescent="0.25">
      <c r="A32" s="2">
        <v>31</v>
      </c>
      <c r="B32" s="7" t="s">
        <v>69</v>
      </c>
      <c r="C32" s="7" t="s">
        <v>105</v>
      </c>
      <c r="D32" s="2"/>
      <c r="E32" s="2"/>
      <c r="F32" s="2"/>
      <c r="G32" s="2" t="s">
        <v>16</v>
      </c>
      <c r="H32" s="6"/>
      <c r="I32" s="15"/>
      <c r="J32" s="9" t="s">
        <v>34</v>
      </c>
    </row>
    <row r="33" spans="1:10" x14ac:dyDescent="0.25">
      <c r="A33" s="2">
        <v>32</v>
      </c>
      <c r="B33" s="7" t="s">
        <v>69</v>
      </c>
      <c r="C33" s="7" t="s">
        <v>106</v>
      </c>
      <c r="D33" s="2" t="str">
        <f>VLOOKUP(C33,[1]Sheet1!$B:$D,2,FALSE)</f>
        <v>红色</v>
      </c>
      <c r="E33" s="2"/>
      <c r="F33" s="8" t="s">
        <v>409</v>
      </c>
      <c r="G33" s="2" t="s">
        <v>14</v>
      </c>
      <c r="H33" s="6"/>
      <c r="I33" s="15"/>
      <c r="J33" s="9" t="s">
        <v>19</v>
      </c>
    </row>
    <row r="34" spans="1:10" x14ac:dyDescent="0.25">
      <c r="A34" s="2">
        <v>33</v>
      </c>
      <c r="B34" s="7" t="s">
        <v>69</v>
      </c>
      <c r="C34" s="7" t="s">
        <v>107</v>
      </c>
      <c r="D34" s="2"/>
      <c r="E34" s="2"/>
      <c r="F34" s="8" t="s">
        <v>409</v>
      </c>
      <c r="G34" s="2" t="s">
        <v>36</v>
      </c>
      <c r="H34" s="6"/>
      <c r="I34" s="15" t="str">
        <f>VLOOKUP(C34,'[2]21自动化2班 '!$C:$I,7,FALSE)</f>
        <v>践行志愿精神，彰显青春风采</v>
      </c>
      <c r="J34" s="14"/>
    </row>
    <row r="35" spans="1:10" x14ac:dyDescent="0.25">
      <c r="A35" s="2">
        <v>34</v>
      </c>
      <c r="B35" s="7" t="s">
        <v>69</v>
      </c>
      <c r="C35" s="7" t="s">
        <v>108</v>
      </c>
      <c r="D35" s="2"/>
      <c r="E35" s="2"/>
      <c r="F35" s="8" t="s">
        <v>409</v>
      </c>
      <c r="G35" s="2" t="s">
        <v>36</v>
      </c>
      <c r="H35" s="6"/>
      <c r="I35" s="15"/>
      <c r="J35" s="9" t="s">
        <v>34</v>
      </c>
    </row>
    <row r="36" spans="1:10" x14ac:dyDescent="0.25">
      <c r="A36" s="2">
        <v>35</v>
      </c>
      <c r="B36" s="7" t="s">
        <v>69</v>
      </c>
      <c r="C36" s="7" t="s">
        <v>109</v>
      </c>
      <c r="D36" s="2"/>
      <c r="E36" s="2"/>
      <c r="F36" s="8" t="s">
        <v>409</v>
      </c>
      <c r="G36" s="2" t="s">
        <v>110</v>
      </c>
      <c r="H36" s="6"/>
      <c r="I36" s="15"/>
      <c r="J36" s="14"/>
    </row>
    <row r="37" spans="1:10" x14ac:dyDescent="0.25">
      <c r="A37" s="2">
        <v>36</v>
      </c>
      <c r="B37" s="7" t="s">
        <v>69</v>
      </c>
      <c r="C37" s="7" t="s">
        <v>111</v>
      </c>
      <c r="D37" s="2"/>
      <c r="E37" s="2"/>
      <c r="F37" s="8" t="s">
        <v>409</v>
      </c>
      <c r="G37" s="2" t="s">
        <v>14</v>
      </c>
      <c r="H37" s="6" t="s">
        <v>32</v>
      </c>
      <c r="I37" s="15"/>
      <c r="J37" s="14"/>
    </row>
    <row r="38" spans="1:10" x14ac:dyDescent="0.25">
      <c r="A38" s="2">
        <v>37</v>
      </c>
      <c r="B38" s="7" t="s">
        <v>69</v>
      </c>
      <c r="C38" s="7" t="s">
        <v>112</v>
      </c>
      <c r="D38" s="2"/>
      <c r="E38" s="2"/>
      <c r="F38" s="8" t="s">
        <v>409</v>
      </c>
      <c r="G38" s="2" t="s">
        <v>14</v>
      </c>
      <c r="H38" s="6"/>
      <c r="I38" s="15" t="str">
        <f>VLOOKUP(C38,'[2]21自动化2班 '!$C:$I,7,FALSE)</f>
        <v>助力“双百行动”，促进乡村振兴</v>
      </c>
      <c r="J38" s="14"/>
    </row>
    <row r="39" spans="1:10" x14ac:dyDescent="0.25">
      <c r="A39" s="2">
        <v>38</v>
      </c>
      <c r="B39" s="7" t="s">
        <v>69</v>
      </c>
      <c r="C39" s="7" t="s">
        <v>113</v>
      </c>
      <c r="D39" s="2"/>
      <c r="E39" s="2"/>
      <c r="F39" s="8" t="s">
        <v>409</v>
      </c>
      <c r="G39" s="2" t="s">
        <v>16</v>
      </c>
      <c r="H39" s="6"/>
      <c r="I39" s="15" t="str">
        <f>VLOOKUP(C39,'[2]21自动化2班 '!$C:$I,7,FALSE)</f>
        <v>践行志愿精神，彰显青春风采</v>
      </c>
      <c r="J39" s="14"/>
    </row>
    <row r="40" spans="1:10" x14ac:dyDescent="0.25">
      <c r="A40" s="2">
        <v>39</v>
      </c>
      <c r="B40" s="7" t="s">
        <v>69</v>
      </c>
      <c r="C40" s="7" t="s">
        <v>114</v>
      </c>
      <c r="D40" s="2" t="str">
        <f>VLOOKUP(C40,[1]Sheet1!$B:$D,2,FALSE)</f>
        <v>回校宣传</v>
      </c>
      <c r="E40" s="2"/>
      <c r="F40" s="8" t="s">
        <v>409</v>
      </c>
      <c r="G40" s="2" t="s">
        <v>14</v>
      </c>
      <c r="H40" s="6" t="s">
        <v>29</v>
      </c>
      <c r="I40" s="15"/>
      <c r="J40" s="14"/>
    </row>
    <row r="41" spans="1:10" x14ac:dyDescent="0.25">
      <c r="A41" s="2">
        <v>40</v>
      </c>
      <c r="B41" s="7" t="s">
        <v>69</v>
      </c>
      <c r="C41" s="7" t="s">
        <v>115</v>
      </c>
      <c r="D41" s="2" t="str">
        <f>VLOOKUP(C41,[1]Sheet1!$B:$D,2,FALSE)</f>
        <v>回校宣传+“大手牵小手”社会实践活动</v>
      </c>
      <c r="E41" s="2" t="str">
        <f>VLOOKUP(C41,[1]Sheet1!$B:$D,3,FALSE)</f>
        <v>三下乡</v>
      </c>
      <c r="F41" s="8" t="s">
        <v>409</v>
      </c>
      <c r="G41" s="2" t="s">
        <v>14</v>
      </c>
      <c r="H41" s="6" t="s">
        <v>116</v>
      </c>
      <c r="I41" s="15" t="s">
        <v>83</v>
      </c>
      <c r="J41" s="14"/>
    </row>
    <row r="42" spans="1:10" x14ac:dyDescent="0.25">
      <c r="A42" s="2">
        <v>41</v>
      </c>
      <c r="B42" s="7" t="s">
        <v>69</v>
      </c>
      <c r="C42" s="7" t="s">
        <v>117</v>
      </c>
      <c r="D42" s="2" t="str">
        <f>VLOOKUP(C42,[1]Sheet1!$B:$D,2,FALSE)</f>
        <v>回校宣传</v>
      </c>
      <c r="E42" s="2"/>
      <c r="F42" s="8" t="s">
        <v>409</v>
      </c>
      <c r="G42" s="2" t="s">
        <v>14</v>
      </c>
      <c r="H42" s="6" t="s">
        <v>29</v>
      </c>
      <c r="I42" s="15"/>
      <c r="J42" s="14"/>
    </row>
    <row r="43" spans="1:10" x14ac:dyDescent="0.25">
      <c r="A43" s="2">
        <v>42</v>
      </c>
      <c r="B43" s="7" t="s">
        <v>69</v>
      </c>
      <c r="C43" s="7" t="s">
        <v>118</v>
      </c>
      <c r="D43" s="2"/>
      <c r="E43" s="2"/>
      <c r="F43" s="8" t="s">
        <v>409</v>
      </c>
      <c r="G43" s="2" t="s">
        <v>78</v>
      </c>
      <c r="H43" s="6"/>
      <c r="I43" s="15" t="str">
        <f>VLOOKUP(C43,'[2]21自动化2班 '!$C:$I,7,FALSE)</f>
        <v>践行志愿精神，彰显青春风采</v>
      </c>
      <c r="J43" s="14"/>
    </row>
    <row r="44" spans="1:10" x14ac:dyDescent="0.25">
      <c r="A44" s="2">
        <v>43</v>
      </c>
      <c r="B44" s="7" t="s">
        <v>69</v>
      </c>
      <c r="C44" s="7" t="s">
        <v>119</v>
      </c>
      <c r="D44" s="2" t="str">
        <f>VLOOKUP(C44,[1]Sheet1!$B:$D,2,FALSE)</f>
        <v>回校宣传+心系家乡建设</v>
      </c>
      <c r="E44" s="2"/>
      <c r="F44" s="8" t="s">
        <v>409</v>
      </c>
      <c r="G44" s="2" t="s">
        <v>78</v>
      </c>
      <c r="H44" s="6"/>
      <c r="I44" s="15" t="s">
        <v>89</v>
      </c>
      <c r="J44" s="9" t="s">
        <v>34</v>
      </c>
    </row>
    <row r="45" spans="1:10" x14ac:dyDescent="0.25">
      <c r="A45" s="2">
        <v>44</v>
      </c>
      <c r="B45" s="7" t="s">
        <v>69</v>
      </c>
      <c r="C45" s="7" t="s">
        <v>120</v>
      </c>
      <c r="D45" s="2" t="str">
        <f>VLOOKUP(C45,[1]Sheet1!$B:$D,2,FALSE)</f>
        <v>心系家乡建设</v>
      </c>
      <c r="E45" s="2" t="str">
        <f>VLOOKUP(C45,[1]Sheet1!$B:$D,3,FALSE)</f>
        <v>志愿者</v>
      </c>
      <c r="F45" s="8" t="s">
        <v>409</v>
      </c>
      <c r="G45" s="2" t="s">
        <v>14</v>
      </c>
      <c r="H45" s="6" t="s">
        <v>29</v>
      </c>
      <c r="I45" s="15"/>
      <c r="J45" s="14"/>
    </row>
    <row r="46" spans="1:10" x14ac:dyDescent="0.25">
      <c r="A46" s="2">
        <v>45</v>
      </c>
      <c r="B46" s="7" t="s">
        <v>69</v>
      </c>
      <c r="C46" s="7" t="s">
        <v>121</v>
      </c>
      <c r="D46" s="2"/>
      <c r="E46" s="2"/>
      <c r="F46" s="2"/>
      <c r="G46" s="2"/>
      <c r="H46" s="6"/>
      <c r="I46" s="15"/>
      <c r="J46" s="14"/>
    </row>
    <row r="47" spans="1:10" x14ac:dyDescent="0.25">
      <c r="A47" s="2">
        <v>46</v>
      </c>
      <c r="B47" s="7" t="s">
        <v>69</v>
      </c>
      <c r="C47" s="2" t="s">
        <v>122</v>
      </c>
      <c r="D47" s="2"/>
      <c r="E47" s="2"/>
      <c r="F47" s="8" t="s">
        <v>409</v>
      </c>
      <c r="G47" s="2"/>
      <c r="H47" s="2"/>
      <c r="I47" s="15"/>
      <c r="J47" s="14"/>
    </row>
    <row r="48" spans="1:10" x14ac:dyDescent="0.25">
      <c r="A48" s="2">
        <v>47</v>
      </c>
      <c r="B48" s="7" t="s">
        <v>69</v>
      </c>
      <c r="C48" s="2" t="s">
        <v>123</v>
      </c>
      <c r="D48" s="2"/>
      <c r="E48" s="2"/>
      <c r="F48" s="8" t="s">
        <v>409</v>
      </c>
      <c r="G48" s="2"/>
      <c r="H48" s="2"/>
      <c r="I48" s="15"/>
      <c r="J48" s="3"/>
    </row>
  </sheetData>
  <sheetProtection formatCells="0" formatColumns="0" formatRows="0" insertColumns="0" insertRows="0" insertHyperlinks="0" deleteColumns="0" deleteRows="0" sort="0" autoFilter="0" pivotTables="0"/>
  <autoFilter ref="A1:G48" xr:uid="{00000000-0009-0000-0000-000001000000}"/>
  <phoneticPr fontId="3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50"/>
  <sheetViews>
    <sheetView workbookViewId="0">
      <selection sqref="A1:XFD1"/>
    </sheetView>
  </sheetViews>
  <sheetFormatPr defaultColWidth="8" defaultRowHeight="14.4" x14ac:dyDescent="0.35"/>
  <cols>
    <col min="1" max="1" width="4.7265625" style="1" customWidth="1"/>
    <col min="2" max="2" width="10.36328125" style="1" customWidth="1"/>
    <col min="3" max="3" width="7.08984375" style="1" customWidth="1"/>
    <col min="4" max="4" width="19.81640625" style="1" customWidth="1"/>
    <col min="5" max="6" width="13.1796875" style="1" customWidth="1"/>
    <col min="7" max="7" width="26.36328125" style="1" customWidth="1"/>
    <col min="8" max="8" width="12.453125" style="1" customWidth="1"/>
    <col min="9" max="9" width="55.7265625" style="1" customWidth="1"/>
    <col min="10" max="10" width="12.7265625" style="1" customWidth="1"/>
    <col min="11" max="16384" width="8" style="1"/>
  </cols>
  <sheetData>
    <row r="1" spans="1:10" s="17" customFormat="1" x14ac:dyDescent="0.25">
      <c r="A1" s="10" t="s">
        <v>0</v>
      </c>
      <c r="B1" s="10" t="s">
        <v>1</v>
      </c>
      <c r="C1" s="10" t="s">
        <v>2</v>
      </c>
      <c r="D1" s="10" t="s">
        <v>3</v>
      </c>
      <c r="E1" s="10" t="s">
        <v>4</v>
      </c>
      <c r="F1" s="10" t="s">
        <v>5</v>
      </c>
      <c r="G1" s="10" t="s">
        <v>6</v>
      </c>
      <c r="H1" s="11" t="s">
        <v>7</v>
      </c>
      <c r="I1" s="11" t="s">
        <v>8</v>
      </c>
      <c r="J1" s="12" t="s">
        <v>9</v>
      </c>
    </row>
    <row r="2" spans="1:10" x14ac:dyDescent="0.25">
      <c r="A2" s="2">
        <v>1</v>
      </c>
      <c r="B2" s="7" t="s">
        <v>124</v>
      </c>
      <c r="C2" s="7" t="s">
        <v>125</v>
      </c>
      <c r="D2" s="2"/>
      <c r="E2" s="2"/>
      <c r="F2" s="8" t="s">
        <v>409</v>
      </c>
      <c r="G2" s="2" t="s">
        <v>16</v>
      </c>
      <c r="H2" s="2"/>
      <c r="I2" s="5"/>
      <c r="J2" s="14"/>
    </row>
    <row r="3" spans="1:10" x14ac:dyDescent="0.25">
      <c r="A3" s="2">
        <v>2</v>
      </c>
      <c r="B3" s="7" t="s">
        <v>124</v>
      </c>
      <c r="C3" s="7" t="s">
        <v>126</v>
      </c>
      <c r="D3" s="2" t="str">
        <f>VLOOKUP(C3,[1]Sheet1!$B:$D,2,FALSE)</f>
        <v>回校宣传</v>
      </c>
      <c r="E3" s="2"/>
      <c r="F3" s="8" t="s">
        <v>409</v>
      </c>
      <c r="G3" s="2" t="s">
        <v>16</v>
      </c>
      <c r="H3" s="2"/>
      <c r="I3" s="5" t="str">
        <f>VLOOKUP(C3,'[2]21自动化3班'!$C:$I,7,FALSE)</f>
        <v>助力“双百行动”，促进乡村振兴</v>
      </c>
      <c r="J3" s="14"/>
    </row>
    <row r="4" spans="1:10" x14ac:dyDescent="0.25">
      <c r="A4" s="2">
        <v>3</v>
      </c>
      <c r="B4" s="7" t="s">
        <v>124</v>
      </c>
      <c r="C4" s="7" t="s">
        <v>127</v>
      </c>
      <c r="D4" s="2"/>
      <c r="E4" s="2"/>
      <c r="F4" s="8" t="s">
        <v>409</v>
      </c>
      <c r="G4" s="2" t="s">
        <v>16</v>
      </c>
      <c r="H4" s="2"/>
      <c r="I4" s="5"/>
      <c r="J4" s="14"/>
    </row>
    <row r="5" spans="1:10" x14ac:dyDescent="0.25">
      <c r="A5" s="2">
        <v>4</v>
      </c>
      <c r="B5" s="7" t="s">
        <v>124</v>
      </c>
      <c r="C5" s="7" t="s">
        <v>128</v>
      </c>
      <c r="D5" s="2"/>
      <c r="E5" s="2"/>
      <c r="F5" s="8" t="s">
        <v>409</v>
      </c>
      <c r="G5" s="2" t="s">
        <v>16</v>
      </c>
      <c r="H5" s="2"/>
      <c r="I5" s="5"/>
      <c r="J5" s="9" t="s">
        <v>34</v>
      </c>
    </row>
    <row r="6" spans="1:10" x14ac:dyDescent="0.25">
      <c r="A6" s="2">
        <v>5</v>
      </c>
      <c r="B6" s="7" t="s">
        <v>124</v>
      </c>
      <c r="C6" s="7" t="s">
        <v>129</v>
      </c>
      <c r="D6" s="2"/>
      <c r="E6" s="2"/>
      <c r="F6" s="8" t="s">
        <v>409</v>
      </c>
      <c r="G6" s="2" t="s">
        <v>16</v>
      </c>
      <c r="H6" s="2"/>
      <c r="I6" s="5" t="str">
        <f>VLOOKUP(C6,'[2]21自动化3班'!$C:$I,7,FALSE)</f>
        <v>心系家乡建设，涵养家国情怀
践行志愿精神，彰显青春风采</v>
      </c>
      <c r="J6" s="9" t="s">
        <v>34</v>
      </c>
    </row>
    <row r="7" spans="1:10" x14ac:dyDescent="0.25">
      <c r="A7" s="2">
        <v>6</v>
      </c>
      <c r="B7" s="7" t="s">
        <v>124</v>
      </c>
      <c r="C7" s="7" t="s">
        <v>130</v>
      </c>
      <c r="D7" s="2"/>
      <c r="E7" s="2" t="s">
        <v>131</v>
      </c>
      <c r="F7" s="8" t="s">
        <v>409</v>
      </c>
      <c r="G7" s="2" t="s">
        <v>16</v>
      </c>
      <c r="H7" s="2"/>
      <c r="I7" s="5"/>
      <c r="J7" s="9" t="s">
        <v>132</v>
      </c>
    </row>
    <row r="8" spans="1:10" x14ac:dyDescent="0.25">
      <c r="A8" s="2">
        <v>7</v>
      </c>
      <c r="B8" s="7" t="s">
        <v>124</v>
      </c>
      <c r="C8" s="7" t="s">
        <v>133</v>
      </c>
      <c r="D8" s="2"/>
      <c r="E8" s="2"/>
      <c r="F8" s="8" t="s">
        <v>409</v>
      </c>
      <c r="G8" s="2" t="s">
        <v>16</v>
      </c>
      <c r="H8" s="2"/>
      <c r="I8" s="5"/>
      <c r="J8" s="14"/>
    </row>
    <row r="9" spans="1:10" x14ac:dyDescent="0.25">
      <c r="A9" s="2">
        <v>8</v>
      </c>
      <c r="B9" s="7" t="s">
        <v>124</v>
      </c>
      <c r="C9" s="7" t="s">
        <v>134</v>
      </c>
      <c r="D9" s="2"/>
      <c r="E9" s="2"/>
      <c r="F9" s="8" t="s">
        <v>409</v>
      </c>
      <c r="G9" s="2" t="s">
        <v>16</v>
      </c>
      <c r="H9" s="2"/>
      <c r="I9" s="5"/>
      <c r="J9" s="14"/>
    </row>
    <row r="10" spans="1:10" x14ac:dyDescent="0.25">
      <c r="A10" s="2">
        <v>9</v>
      </c>
      <c r="B10" s="7" t="s">
        <v>124</v>
      </c>
      <c r="C10" s="7" t="s">
        <v>135</v>
      </c>
      <c r="D10" s="2"/>
      <c r="E10" s="2"/>
      <c r="F10" s="8" t="s">
        <v>409</v>
      </c>
      <c r="G10" s="2" t="s">
        <v>16</v>
      </c>
      <c r="H10" s="2"/>
      <c r="I10" s="5" t="str">
        <f>VLOOKUP(C10,'[2]21自动化3班'!$C:$I,7,FALSE)</f>
        <v>助力“双百行动”，促进乡村振兴</v>
      </c>
      <c r="J10" s="9" t="s">
        <v>19</v>
      </c>
    </row>
    <row r="11" spans="1:10" x14ac:dyDescent="0.25">
      <c r="A11" s="2">
        <v>10</v>
      </c>
      <c r="B11" s="7" t="s">
        <v>124</v>
      </c>
      <c r="C11" s="7" t="s">
        <v>136</v>
      </c>
      <c r="D11" s="2" t="str">
        <f>VLOOKUP(C11,[1]Sheet1!$B:$D,2,FALSE)</f>
        <v>回校宣传</v>
      </c>
      <c r="E11" s="2"/>
      <c r="F11" s="8" t="s">
        <v>409</v>
      </c>
      <c r="G11" s="2" t="s">
        <v>16</v>
      </c>
      <c r="H11" s="2"/>
      <c r="I11" s="5"/>
      <c r="J11" s="9" t="s">
        <v>34</v>
      </c>
    </row>
    <row r="12" spans="1:10" x14ac:dyDescent="0.25">
      <c r="A12" s="2">
        <v>11</v>
      </c>
      <c r="B12" s="7" t="s">
        <v>124</v>
      </c>
      <c r="C12" s="7" t="s">
        <v>137</v>
      </c>
      <c r="D12" s="2" t="str">
        <f>VLOOKUP(C12,[1]Sheet1!$B:$D,2,FALSE)</f>
        <v>回校宣传</v>
      </c>
      <c r="E12" s="2"/>
      <c r="F12" s="8" t="s">
        <v>409</v>
      </c>
      <c r="G12" s="2" t="s">
        <v>16</v>
      </c>
      <c r="H12" s="2"/>
      <c r="I12" s="5"/>
      <c r="J12" s="9" t="s">
        <v>34</v>
      </c>
    </row>
    <row r="13" spans="1:10" x14ac:dyDescent="0.25">
      <c r="A13" s="2">
        <v>12</v>
      </c>
      <c r="B13" s="7" t="s">
        <v>124</v>
      </c>
      <c r="C13" s="7" t="s">
        <v>138</v>
      </c>
      <c r="D13" s="2" t="str">
        <f>VLOOKUP(C13,[1]Sheet1!$B:$D,2,FALSE)</f>
        <v>志愿服务</v>
      </c>
      <c r="E13" s="2" t="s">
        <v>139</v>
      </c>
      <c r="F13" s="8" t="s">
        <v>409</v>
      </c>
      <c r="G13" s="2" t="s">
        <v>110</v>
      </c>
      <c r="H13" s="2"/>
      <c r="I13" s="5" t="str">
        <f>VLOOKUP(C13,'[2]21自动化3班'!$C:$I,7,FALSE)</f>
        <v>践行志愿精神，彰显青春风采</v>
      </c>
      <c r="J13" s="14"/>
    </row>
    <row r="14" spans="1:10" x14ac:dyDescent="0.25">
      <c r="A14" s="2">
        <v>13</v>
      </c>
      <c r="B14" s="7" t="s">
        <v>124</v>
      </c>
      <c r="C14" s="7" t="s">
        <v>140</v>
      </c>
      <c r="D14" s="2"/>
      <c r="E14" s="2"/>
      <c r="F14" s="8" t="s">
        <v>409</v>
      </c>
      <c r="G14" s="2" t="s">
        <v>16</v>
      </c>
      <c r="H14" s="2"/>
      <c r="I14" s="5" t="str">
        <f>VLOOKUP(C14,'[2]21自动化3班'!$C:$I,7,FALSE)</f>
        <v>践行志愿精神，彰显青春风采</v>
      </c>
      <c r="J14" s="14"/>
    </row>
    <row r="15" spans="1:10" x14ac:dyDescent="0.25">
      <c r="A15" s="2">
        <v>14</v>
      </c>
      <c r="B15" s="7" t="s">
        <v>124</v>
      </c>
      <c r="C15" s="7" t="s">
        <v>141</v>
      </c>
      <c r="D15" s="2" t="str">
        <f>VLOOKUP(C15,[1]Sheet1!$B:$D,2,FALSE)</f>
        <v>红色</v>
      </c>
      <c r="E15" s="2"/>
      <c r="F15" s="8" t="s">
        <v>409</v>
      </c>
      <c r="G15" s="2" t="s">
        <v>16</v>
      </c>
      <c r="H15" s="2"/>
      <c r="I15" s="5" t="str">
        <f>VLOOKUP(C15,'[2]21自动化3班'!$C:$I,7,FALSE)</f>
        <v>助力“双百行动”，促进乡村振兴</v>
      </c>
      <c r="J15" s="14"/>
    </row>
    <row r="16" spans="1:10" x14ac:dyDescent="0.25">
      <c r="A16" s="2">
        <v>15</v>
      </c>
      <c r="B16" s="7" t="s">
        <v>124</v>
      </c>
      <c r="C16" s="7" t="s">
        <v>142</v>
      </c>
      <c r="D16" s="2" t="str">
        <f>VLOOKUP(C16,[1]Sheet1!$B:$D,2,FALSE)</f>
        <v>红色</v>
      </c>
      <c r="E16" s="2"/>
      <c r="F16" s="8" t="s">
        <v>409</v>
      </c>
      <c r="G16" s="2" t="s">
        <v>14</v>
      </c>
      <c r="H16" s="2"/>
      <c r="I16" s="5" t="str">
        <f>VLOOKUP(C16,'[2]21自动化3班'!$C:$I,7,FALSE)</f>
        <v>践行志愿精神，彰显青春风采</v>
      </c>
      <c r="J16" s="14"/>
    </row>
    <row r="17" spans="1:10" x14ac:dyDescent="0.25">
      <c r="A17" s="2">
        <v>16</v>
      </c>
      <c r="B17" s="7" t="s">
        <v>124</v>
      </c>
      <c r="C17" s="7" t="s">
        <v>143</v>
      </c>
      <c r="D17" s="2"/>
      <c r="E17" s="2"/>
      <c r="F17" s="8" t="s">
        <v>409</v>
      </c>
      <c r="G17" s="2" t="s">
        <v>16</v>
      </c>
      <c r="H17" s="2"/>
      <c r="I17" s="5" t="str">
        <f>VLOOKUP(C17,'[2]21自动化3班'!$C:$I,7,FALSE)</f>
        <v>践行志愿精神，彰显青春风采</v>
      </c>
      <c r="J17" s="9" t="s">
        <v>34</v>
      </c>
    </row>
    <row r="18" spans="1:10" x14ac:dyDescent="0.25">
      <c r="A18" s="2">
        <v>17</v>
      </c>
      <c r="B18" s="7" t="s">
        <v>124</v>
      </c>
      <c r="C18" s="7" t="s">
        <v>144</v>
      </c>
      <c r="D18" s="2"/>
      <c r="E18" s="2"/>
      <c r="F18" s="2"/>
      <c r="G18" s="2" t="s">
        <v>16</v>
      </c>
      <c r="H18" s="2"/>
      <c r="I18" s="5"/>
      <c r="J18" s="14"/>
    </row>
    <row r="19" spans="1:10" x14ac:dyDescent="0.25">
      <c r="A19" s="2">
        <v>18</v>
      </c>
      <c r="B19" s="7" t="s">
        <v>124</v>
      </c>
      <c r="C19" s="7" t="s">
        <v>145</v>
      </c>
      <c r="D19" s="2" t="str">
        <f>VLOOKUP(C19,[1]Sheet1!$B:$D,2,FALSE)</f>
        <v>回校宣传</v>
      </c>
      <c r="E19" s="2"/>
      <c r="F19" s="8" t="s">
        <v>409</v>
      </c>
      <c r="G19" s="2" t="s">
        <v>16</v>
      </c>
      <c r="H19" s="2"/>
      <c r="I19" s="5" t="str">
        <f>VLOOKUP(C19,'[2]21自动化3班'!$C:$I,7,FALSE)</f>
        <v>践行志愿精神，彰显青春风采
心系家乡建设，涵养家国情怀</v>
      </c>
      <c r="J19" s="9" t="s">
        <v>19</v>
      </c>
    </row>
    <row r="20" spans="1:10" x14ac:dyDescent="0.25">
      <c r="A20" s="2">
        <v>19</v>
      </c>
      <c r="B20" s="7" t="s">
        <v>124</v>
      </c>
      <c r="C20" s="7" t="s">
        <v>146</v>
      </c>
      <c r="D20" s="2"/>
      <c r="E20" s="2"/>
      <c r="F20" s="8" t="s">
        <v>409</v>
      </c>
      <c r="G20" s="2" t="s">
        <v>16</v>
      </c>
      <c r="H20" s="2"/>
      <c r="I20" s="5" t="str">
        <f>VLOOKUP(C20,'[2]21自动化3班'!$C:$I,7,FALSE)</f>
        <v>践行志愿精神，彰显青春风采
心系家乡建设，涵养家国情怀
助力“双百行动”，促进乡村振兴</v>
      </c>
      <c r="J20" s="14"/>
    </row>
    <row r="21" spans="1:10" x14ac:dyDescent="0.25">
      <c r="A21" s="2">
        <v>20</v>
      </c>
      <c r="B21" s="7" t="s">
        <v>124</v>
      </c>
      <c r="C21" s="7" t="s">
        <v>147</v>
      </c>
      <c r="D21" s="2" t="str">
        <f>VLOOKUP(C21,[1]Sheet1!$B:$D,2,FALSE)</f>
        <v>心系家乡建设</v>
      </c>
      <c r="E21" s="2"/>
      <c r="F21" s="8" t="s">
        <v>409</v>
      </c>
      <c r="G21" s="2" t="s">
        <v>14</v>
      </c>
      <c r="H21" s="2" t="s">
        <v>148</v>
      </c>
      <c r="I21" s="5" t="str">
        <f>VLOOKUP(C21,'[2]21自动化3班'!$C:$I,7,FALSE)</f>
        <v>心系家乡建设，涵养家国情怀</v>
      </c>
      <c r="J21" s="14"/>
    </row>
    <row r="22" spans="1:10" x14ac:dyDescent="0.25">
      <c r="A22" s="2">
        <v>21</v>
      </c>
      <c r="B22" s="7" t="s">
        <v>124</v>
      </c>
      <c r="C22" s="7" t="s">
        <v>149</v>
      </c>
      <c r="D22" s="2"/>
      <c r="E22" s="2"/>
      <c r="F22" s="2"/>
      <c r="G22" s="2" t="s">
        <v>16</v>
      </c>
      <c r="H22" s="2" t="s">
        <v>148</v>
      </c>
      <c r="I22" s="5"/>
      <c r="J22" s="14"/>
    </row>
    <row r="23" spans="1:10" x14ac:dyDescent="0.25">
      <c r="A23" s="2">
        <v>22</v>
      </c>
      <c r="B23" s="7" t="s">
        <v>124</v>
      </c>
      <c r="C23" s="7" t="s">
        <v>150</v>
      </c>
      <c r="D23" s="2"/>
      <c r="E23" s="2"/>
      <c r="F23" s="8" t="s">
        <v>409</v>
      </c>
      <c r="G23" s="2" t="s">
        <v>14</v>
      </c>
      <c r="H23" s="2" t="s">
        <v>148</v>
      </c>
      <c r="I23" s="5"/>
      <c r="J23" s="14"/>
    </row>
    <row r="24" spans="1:10" x14ac:dyDescent="0.25">
      <c r="A24" s="2">
        <v>23</v>
      </c>
      <c r="B24" s="7" t="s">
        <v>124</v>
      </c>
      <c r="C24" s="7" t="s">
        <v>151</v>
      </c>
      <c r="D24" s="2" t="str">
        <f>VLOOKUP(C24,[1]Sheet1!$B:$D,2,FALSE)</f>
        <v>回校宣传</v>
      </c>
      <c r="E24" s="2" t="s">
        <v>131</v>
      </c>
      <c r="F24" s="8" t="s">
        <v>409</v>
      </c>
      <c r="G24" s="2" t="s">
        <v>16</v>
      </c>
      <c r="H24" s="2"/>
      <c r="I24" s="5"/>
      <c r="J24" s="14"/>
    </row>
    <row r="25" spans="1:10" x14ac:dyDescent="0.25">
      <c r="A25" s="2">
        <v>24</v>
      </c>
      <c r="B25" s="7" t="s">
        <v>124</v>
      </c>
      <c r="C25" s="7" t="s">
        <v>152</v>
      </c>
      <c r="D25" s="2" t="s">
        <v>54</v>
      </c>
      <c r="E25" s="2"/>
      <c r="F25" s="8" t="s">
        <v>409</v>
      </c>
      <c r="G25" s="2" t="s">
        <v>16</v>
      </c>
      <c r="H25" s="2"/>
      <c r="I25" s="5" t="str">
        <f>VLOOKUP(C25,'[2]21自动化3班'!$C:$I,7,FALSE)</f>
        <v>践行志愿精神，彰显青春风采</v>
      </c>
      <c r="J25" s="9" t="s">
        <v>19</v>
      </c>
    </row>
    <row r="26" spans="1:10" x14ac:dyDescent="0.25">
      <c r="A26" s="2">
        <v>25</v>
      </c>
      <c r="B26" s="7" t="s">
        <v>124</v>
      </c>
      <c r="C26" s="7" t="s">
        <v>153</v>
      </c>
      <c r="D26" s="2"/>
      <c r="E26" s="2"/>
      <c r="F26" s="8" t="s">
        <v>409</v>
      </c>
      <c r="G26" s="2" t="s">
        <v>16</v>
      </c>
      <c r="H26" s="2"/>
      <c r="I26" s="5"/>
      <c r="J26" s="14"/>
    </row>
    <row r="27" spans="1:10" x14ac:dyDescent="0.25">
      <c r="A27" s="2">
        <v>26</v>
      </c>
      <c r="B27" s="7" t="s">
        <v>124</v>
      </c>
      <c r="C27" s="7" t="s">
        <v>154</v>
      </c>
      <c r="D27" s="2"/>
      <c r="E27" s="2"/>
      <c r="F27" s="8" t="s">
        <v>409</v>
      </c>
      <c r="G27" s="2" t="s">
        <v>16</v>
      </c>
      <c r="H27" s="2"/>
      <c r="I27" s="5" t="str">
        <f>VLOOKUP(C27,'[2]21自动化3班'!$C:$I,7,FALSE)</f>
        <v>践行志愿精神，彰显青春风采
助力“双百行动”，促进乡村振兴</v>
      </c>
      <c r="J27" s="14"/>
    </row>
    <row r="28" spans="1:10" x14ac:dyDescent="0.25">
      <c r="A28" s="2">
        <v>27</v>
      </c>
      <c r="B28" s="7" t="s">
        <v>124</v>
      </c>
      <c r="C28" s="7" t="s">
        <v>155</v>
      </c>
      <c r="D28" s="2"/>
      <c r="E28" s="2"/>
      <c r="F28" s="8" t="s">
        <v>409</v>
      </c>
      <c r="G28" s="2" t="s">
        <v>16</v>
      </c>
      <c r="H28" s="2" t="s">
        <v>116</v>
      </c>
      <c r="I28" s="5" t="str">
        <f>VLOOKUP(C28,'[2]21自动化3班'!$C:$I,7,FALSE)</f>
        <v>助力“双百行动”，促进乡村振兴</v>
      </c>
      <c r="J28" s="14"/>
    </row>
    <row r="29" spans="1:10" x14ac:dyDescent="0.25">
      <c r="A29" s="2">
        <v>28</v>
      </c>
      <c r="B29" s="7" t="s">
        <v>124</v>
      </c>
      <c r="C29" s="7" t="s">
        <v>156</v>
      </c>
      <c r="D29" s="2"/>
      <c r="E29" s="2"/>
      <c r="F29" s="8" t="s">
        <v>409</v>
      </c>
      <c r="G29" s="2" t="s">
        <v>16</v>
      </c>
      <c r="H29" s="2" t="s">
        <v>116</v>
      </c>
      <c r="I29" s="5"/>
      <c r="J29" s="9" t="s">
        <v>19</v>
      </c>
    </row>
    <row r="30" spans="1:10" x14ac:dyDescent="0.25">
      <c r="A30" s="2">
        <v>29</v>
      </c>
      <c r="B30" s="7" t="s">
        <v>124</v>
      </c>
      <c r="C30" s="7" t="s">
        <v>157</v>
      </c>
      <c r="D30" s="2"/>
      <c r="E30" s="2"/>
      <c r="F30" s="8" t="s">
        <v>409</v>
      </c>
      <c r="G30" s="2" t="s">
        <v>16</v>
      </c>
      <c r="H30" s="2"/>
      <c r="I30" s="5" t="str">
        <f>VLOOKUP(C30,'[2]21自动化3班'!$C:$I,7,FALSE)</f>
        <v>助力“双百行动”，促进乡村振兴</v>
      </c>
      <c r="J30" s="14"/>
    </row>
    <row r="31" spans="1:10" x14ac:dyDescent="0.25">
      <c r="A31" s="2">
        <v>30</v>
      </c>
      <c r="B31" s="7" t="s">
        <v>124</v>
      </c>
      <c r="C31" s="7" t="s">
        <v>158</v>
      </c>
      <c r="D31" s="2"/>
      <c r="E31" s="2" t="s">
        <v>54</v>
      </c>
      <c r="F31" s="8" t="s">
        <v>409</v>
      </c>
      <c r="G31" s="2" t="s">
        <v>36</v>
      </c>
      <c r="H31" s="2" t="s">
        <v>116</v>
      </c>
      <c r="I31" s="5"/>
      <c r="J31" s="9" t="s">
        <v>19</v>
      </c>
    </row>
    <row r="32" spans="1:10" x14ac:dyDescent="0.25">
      <c r="A32" s="2">
        <v>31</v>
      </c>
      <c r="B32" s="7" t="s">
        <v>124</v>
      </c>
      <c r="C32" s="7" t="s">
        <v>159</v>
      </c>
      <c r="D32" s="2"/>
      <c r="E32" s="2"/>
      <c r="F32" s="8" t="s">
        <v>409</v>
      </c>
      <c r="G32" s="2" t="s">
        <v>16</v>
      </c>
      <c r="H32" s="2"/>
      <c r="I32" s="5"/>
      <c r="J32" s="9" t="s">
        <v>19</v>
      </c>
    </row>
    <row r="33" spans="1:10" x14ac:dyDescent="0.25">
      <c r="A33" s="2">
        <v>32</v>
      </c>
      <c r="B33" s="7" t="s">
        <v>124</v>
      </c>
      <c r="C33" s="7" t="s">
        <v>160</v>
      </c>
      <c r="D33" s="2" t="str">
        <f>VLOOKUP(C33,[1]Sheet1!$B:$D,2,FALSE)</f>
        <v>福利院实践活动+回校宣传</v>
      </c>
      <c r="E33" s="2" t="s">
        <v>161</v>
      </c>
      <c r="F33" s="8" t="s">
        <v>409</v>
      </c>
      <c r="G33" s="2" t="s">
        <v>16</v>
      </c>
      <c r="H33" s="2"/>
      <c r="I33" s="5"/>
      <c r="J33" s="14"/>
    </row>
    <row r="34" spans="1:10" x14ac:dyDescent="0.25">
      <c r="A34" s="2">
        <v>33</v>
      </c>
      <c r="B34" s="7" t="s">
        <v>124</v>
      </c>
      <c r="C34" s="7" t="s">
        <v>162</v>
      </c>
      <c r="D34" s="2"/>
      <c r="E34" s="2"/>
      <c r="F34" s="8" t="s">
        <v>409</v>
      </c>
      <c r="G34" s="2" t="s">
        <v>16</v>
      </c>
      <c r="H34" s="2" t="s">
        <v>71</v>
      </c>
      <c r="I34" s="5"/>
      <c r="J34" s="14"/>
    </row>
    <row r="35" spans="1:10" x14ac:dyDescent="0.25">
      <c r="A35" s="2">
        <v>34</v>
      </c>
      <c r="B35" s="7" t="s">
        <v>124</v>
      </c>
      <c r="C35" s="7" t="s">
        <v>163</v>
      </c>
      <c r="D35" s="2" t="s">
        <v>164</v>
      </c>
      <c r="E35" s="2"/>
      <c r="F35" s="8" t="s">
        <v>409</v>
      </c>
      <c r="G35" s="2" t="s">
        <v>110</v>
      </c>
      <c r="H35" s="2"/>
      <c r="I35" s="5"/>
      <c r="J35" s="9" t="s">
        <v>34</v>
      </c>
    </row>
    <row r="36" spans="1:10" x14ac:dyDescent="0.25">
      <c r="A36" s="2">
        <v>35</v>
      </c>
      <c r="B36" s="7" t="s">
        <v>124</v>
      </c>
      <c r="C36" s="7" t="s">
        <v>165</v>
      </c>
      <c r="D36" s="2" t="s">
        <v>54</v>
      </c>
      <c r="E36" s="2"/>
      <c r="F36" s="8" t="s">
        <v>409</v>
      </c>
      <c r="G36" s="2" t="s">
        <v>36</v>
      </c>
      <c r="H36" s="2"/>
      <c r="I36" s="5" t="str">
        <f>VLOOKUP(C36,'[2]21自动化3班'!$C:$I,7,FALSE)</f>
        <v>爱校荣校兴校，返乡宣传华工</v>
      </c>
      <c r="J36" s="14"/>
    </row>
    <row r="37" spans="1:10" x14ac:dyDescent="0.25">
      <c r="A37" s="2">
        <v>36</v>
      </c>
      <c r="B37" s="7" t="s">
        <v>124</v>
      </c>
      <c r="C37" s="7" t="s">
        <v>166</v>
      </c>
      <c r="D37" s="2"/>
      <c r="E37" s="2" t="s">
        <v>167</v>
      </c>
      <c r="F37" s="8" t="s">
        <v>409</v>
      </c>
      <c r="G37" s="2" t="s">
        <v>168</v>
      </c>
      <c r="H37" s="2"/>
      <c r="I37" s="5"/>
      <c r="J37" s="9" t="s">
        <v>19</v>
      </c>
    </row>
    <row r="38" spans="1:10" x14ac:dyDescent="0.25">
      <c r="A38" s="2">
        <v>37</v>
      </c>
      <c r="B38" s="7" t="s">
        <v>124</v>
      </c>
      <c r="C38" s="7" t="s">
        <v>169</v>
      </c>
      <c r="D38" s="2" t="str">
        <f>VLOOKUP(C38,[1]Sheet1!$B:$D,2,FALSE)</f>
        <v>红色</v>
      </c>
      <c r="E38" s="2"/>
      <c r="F38" s="8" t="s">
        <v>409</v>
      </c>
      <c r="G38" s="2" t="s">
        <v>14</v>
      </c>
      <c r="H38" s="2"/>
      <c r="I38" s="5" t="str">
        <f>VLOOKUP(C38,'[2]21自动化3班'!$C:$I,7,FALSE)</f>
        <v>践行志愿精神，彰显青春风采</v>
      </c>
      <c r="J38" s="14"/>
    </row>
    <row r="39" spans="1:10" x14ac:dyDescent="0.25">
      <c r="A39" s="2">
        <v>38</v>
      </c>
      <c r="B39" s="7" t="s">
        <v>124</v>
      </c>
      <c r="C39" s="7" t="s">
        <v>170</v>
      </c>
      <c r="D39" s="2" t="str">
        <f>VLOOKUP(C39,[1]Sheet1!$B:$D,2,FALSE)</f>
        <v>回校宣传</v>
      </c>
      <c r="E39" s="2" t="s">
        <v>171</v>
      </c>
      <c r="F39" s="8" t="s">
        <v>409</v>
      </c>
      <c r="G39" s="2" t="s">
        <v>16</v>
      </c>
      <c r="H39" s="2"/>
      <c r="I39" s="5" t="str">
        <f>VLOOKUP(C39,'[2]21自动化3班'!$C:$I,7,FALSE)</f>
        <v>爱校荣校兴校，返乡宣传华工</v>
      </c>
      <c r="J39" s="14"/>
    </row>
    <row r="40" spans="1:10" x14ac:dyDescent="0.25">
      <c r="A40" s="2">
        <v>39</v>
      </c>
      <c r="B40" s="7" t="s">
        <v>124</v>
      </c>
      <c r="C40" s="7" t="s">
        <v>172</v>
      </c>
      <c r="D40" s="2" t="str">
        <f>VLOOKUP(C40,[1]Sheet1!$B:$D,2,FALSE)</f>
        <v>医院志愿服务</v>
      </c>
      <c r="E40" s="2" t="s">
        <v>164</v>
      </c>
      <c r="F40" s="8" t="s">
        <v>409</v>
      </c>
      <c r="G40" s="2" t="s">
        <v>14</v>
      </c>
      <c r="H40" s="2" t="s">
        <v>71</v>
      </c>
      <c r="I40" s="5"/>
      <c r="J40" s="14"/>
    </row>
    <row r="41" spans="1:10" x14ac:dyDescent="0.25">
      <c r="A41" s="2">
        <v>40</v>
      </c>
      <c r="B41" s="7" t="s">
        <v>124</v>
      </c>
      <c r="C41" s="7" t="s">
        <v>173</v>
      </c>
      <c r="D41" s="2"/>
      <c r="E41" s="2"/>
      <c r="F41" s="8" t="s">
        <v>409</v>
      </c>
      <c r="G41" s="2" t="s">
        <v>14</v>
      </c>
      <c r="H41" s="2"/>
      <c r="I41" s="5" t="str">
        <f>VLOOKUP(C41,'[2]21自动化3班'!$C:$I,7,FALSE)</f>
        <v>心系家乡建设，涵养家国情怀
践行志愿精神，彰显青春风采</v>
      </c>
      <c r="J41" s="14"/>
    </row>
    <row r="42" spans="1:10" x14ac:dyDescent="0.25">
      <c r="A42" s="2">
        <v>41</v>
      </c>
      <c r="B42" s="7" t="s">
        <v>124</v>
      </c>
      <c r="C42" s="7" t="s">
        <v>174</v>
      </c>
      <c r="D42" s="2" t="str">
        <f>VLOOKUP(C42,[1]Sheet1!$B:$D,2,FALSE)</f>
        <v>回校宣传</v>
      </c>
      <c r="E42" s="2"/>
      <c r="F42" s="8" t="s">
        <v>409</v>
      </c>
      <c r="G42" s="2" t="s">
        <v>16</v>
      </c>
      <c r="H42" s="2"/>
      <c r="I42" s="5" t="str">
        <f>VLOOKUP(C42,'[2]21自动化3班'!$C:$I,7,FALSE)</f>
        <v>爱校荣校兴校，返乡宣传华工
助力“双百行动”，促进乡村振兴</v>
      </c>
      <c r="J42" s="14"/>
    </row>
    <row r="43" spans="1:10" x14ac:dyDescent="0.25">
      <c r="A43" s="2">
        <v>42</v>
      </c>
      <c r="B43" s="7" t="s">
        <v>124</v>
      </c>
      <c r="C43" s="7" t="s">
        <v>175</v>
      </c>
      <c r="D43" s="2"/>
      <c r="E43" s="2"/>
      <c r="F43" s="8" t="s">
        <v>409</v>
      </c>
      <c r="G43" s="2" t="s">
        <v>16</v>
      </c>
      <c r="H43" s="2"/>
      <c r="I43" s="5" t="str">
        <f>VLOOKUP(C43,'[2]21自动化3班'!$C:$I,7,FALSE)</f>
        <v>心系家乡建设，涵养家国情怀</v>
      </c>
      <c r="J43" s="9" t="s">
        <v>34</v>
      </c>
    </row>
    <row r="44" spans="1:10" x14ac:dyDescent="0.25">
      <c r="A44" s="2">
        <v>43</v>
      </c>
      <c r="B44" s="7" t="s">
        <v>124</v>
      </c>
      <c r="C44" s="7" t="s">
        <v>176</v>
      </c>
      <c r="D44" s="2"/>
      <c r="E44" s="2"/>
      <c r="F44" s="8" t="s">
        <v>409</v>
      </c>
      <c r="G44" s="2" t="s">
        <v>57</v>
      </c>
      <c r="H44" s="2"/>
      <c r="I44" s="5"/>
      <c r="J44" s="14"/>
    </row>
    <row r="45" spans="1:10" x14ac:dyDescent="0.25">
      <c r="A45" s="2">
        <v>44</v>
      </c>
      <c r="B45" s="7" t="s">
        <v>124</v>
      </c>
      <c r="C45" s="7" t="s">
        <v>177</v>
      </c>
      <c r="D45" s="2" t="str">
        <f>VLOOKUP(C45,[1]Sheet1!$B:$D,2,FALSE)</f>
        <v>心系家乡建设</v>
      </c>
      <c r="E45" s="2" t="s">
        <v>178</v>
      </c>
      <c r="F45" s="8" t="s">
        <v>409</v>
      </c>
      <c r="G45" s="2" t="s">
        <v>14</v>
      </c>
      <c r="H45" s="2"/>
      <c r="I45" s="5"/>
      <c r="J45" s="9" t="s">
        <v>17</v>
      </c>
    </row>
    <row r="46" spans="1:10" x14ac:dyDescent="0.25">
      <c r="A46" s="2">
        <v>45</v>
      </c>
      <c r="B46" s="7" t="s">
        <v>124</v>
      </c>
      <c r="C46" s="7" t="s">
        <v>179</v>
      </c>
      <c r="D46" s="2"/>
      <c r="E46" s="2"/>
      <c r="F46" s="8" t="s">
        <v>409</v>
      </c>
      <c r="G46" s="2" t="s">
        <v>14</v>
      </c>
      <c r="H46" s="2"/>
      <c r="I46" s="5"/>
      <c r="J46" s="14"/>
    </row>
    <row r="47" spans="1:10" x14ac:dyDescent="0.25">
      <c r="A47" s="2">
        <v>46</v>
      </c>
      <c r="B47" s="7" t="s">
        <v>124</v>
      </c>
      <c r="C47" s="7" t="s">
        <v>170</v>
      </c>
      <c r="D47" s="2"/>
      <c r="E47" s="7" t="s">
        <v>131</v>
      </c>
      <c r="F47" s="8" t="s">
        <v>409</v>
      </c>
      <c r="G47" s="2"/>
      <c r="H47" s="2"/>
      <c r="I47" s="5" t="str">
        <f>VLOOKUP(C47,'[2]21自动化3班'!$C:$I,7,FALSE)</f>
        <v>爱校荣校兴校，返乡宣传华工</v>
      </c>
      <c r="J47" s="14"/>
    </row>
    <row r="48" spans="1:10" x14ac:dyDescent="0.25">
      <c r="A48" s="2">
        <v>47</v>
      </c>
      <c r="B48" s="7" t="s">
        <v>124</v>
      </c>
      <c r="C48" s="1" t="s">
        <v>180</v>
      </c>
      <c r="D48" s="2"/>
      <c r="E48" s="2" t="s">
        <v>164</v>
      </c>
      <c r="F48" s="8" t="s">
        <v>409</v>
      </c>
      <c r="G48" s="2"/>
      <c r="H48" s="2"/>
      <c r="I48" s="5"/>
      <c r="J48" s="3"/>
    </row>
    <row r="49" spans="1:9" x14ac:dyDescent="0.25">
      <c r="A49" s="2">
        <v>48</v>
      </c>
      <c r="B49" s="7" t="s">
        <v>124</v>
      </c>
      <c r="C49" s="1" t="s">
        <v>181</v>
      </c>
      <c r="D49" s="2"/>
      <c r="E49" s="2"/>
      <c r="F49" s="8" t="s">
        <v>409</v>
      </c>
      <c r="G49" s="2"/>
      <c r="H49" s="2"/>
      <c r="I49" s="5"/>
    </row>
    <row r="50" spans="1:9" x14ac:dyDescent="0.25">
      <c r="I50" s="4"/>
    </row>
  </sheetData>
  <sheetProtection formatCells="0" formatColumns="0" formatRows="0" insertColumns="0" insertRows="0" insertHyperlinks="0" deleteColumns="0" deleteRows="0" sort="0" autoFilter="0" pivotTables="0"/>
  <autoFilter ref="A1:G49" xr:uid="{00000000-0009-0000-0000-000002000000}"/>
  <phoneticPr fontId="3" type="noConversion"/>
  <pageMargins left="0.7" right="0.7" top="0.75" bottom="0.75" header="0.3" footer="0.3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48"/>
  <sheetViews>
    <sheetView zoomScaleNormal="100" workbookViewId="0">
      <selection sqref="A1:XFD1"/>
    </sheetView>
  </sheetViews>
  <sheetFormatPr defaultColWidth="8" defaultRowHeight="14.4" x14ac:dyDescent="0.35"/>
  <cols>
    <col min="1" max="1" width="3.6328125" style="1" customWidth="1"/>
    <col min="2" max="2" width="10.90625" style="1" customWidth="1"/>
    <col min="3" max="3" width="7.7265625" style="1" customWidth="1"/>
    <col min="4" max="4" width="13.26953125" style="1" customWidth="1"/>
    <col min="5" max="5" width="13.1796875" style="1" customWidth="1"/>
    <col min="6" max="6" width="15.90625" style="1" customWidth="1"/>
    <col min="7" max="7" width="38.90625" style="1" customWidth="1"/>
    <col min="8" max="8" width="13.36328125" style="1" customWidth="1"/>
    <col min="9" max="9" width="46.26953125" style="1" customWidth="1"/>
    <col min="10" max="10" width="12.7265625" style="1" customWidth="1"/>
    <col min="11" max="16384" width="8" style="1"/>
  </cols>
  <sheetData>
    <row r="1" spans="1:10" s="17" customFormat="1" x14ac:dyDescent="0.25">
      <c r="A1" s="10" t="s">
        <v>0</v>
      </c>
      <c r="B1" s="10" t="s">
        <v>1</v>
      </c>
      <c r="C1" s="10" t="s">
        <v>2</v>
      </c>
      <c r="D1" s="10" t="s">
        <v>3</v>
      </c>
      <c r="E1" s="10" t="s">
        <v>4</v>
      </c>
      <c r="F1" s="10" t="s">
        <v>5</v>
      </c>
      <c r="G1" s="10" t="s">
        <v>6</v>
      </c>
      <c r="H1" s="11" t="s">
        <v>7</v>
      </c>
      <c r="I1" s="11" t="s">
        <v>8</v>
      </c>
      <c r="J1" s="12" t="s">
        <v>9</v>
      </c>
    </row>
    <row r="2" spans="1:10" x14ac:dyDescent="0.25">
      <c r="A2" s="2">
        <v>1</v>
      </c>
      <c r="B2" s="7" t="s">
        <v>182</v>
      </c>
      <c r="C2" s="7" t="s">
        <v>183</v>
      </c>
      <c r="D2" s="2" t="str">
        <f>VLOOKUP(C2,[1]Sheet1!$B:$D,2,FALSE)</f>
        <v>回校宣传</v>
      </c>
      <c r="E2" s="2"/>
      <c r="F2" s="8" t="s">
        <v>409</v>
      </c>
      <c r="G2" s="2"/>
      <c r="H2" s="2"/>
      <c r="I2" s="5" t="str">
        <f>VLOOKUP(C2,'[2]21自动化4班'!$C:$I,7,FALSE)</f>
        <v>爱校荣校兴校，返乡宣传华工
助力“双百行动”，促进乡村振兴</v>
      </c>
      <c r="J2" s="14"/>
    </row>
    <row r="3" spans="1:10" x14ac:dyDescent="0.25">
      <c r="A3" s="2">
        <v>2</v>
      </c>
      <c r="B3" s="7" t="s">
        <v>182</v>
      </c>
      <c r="C3" s="7" t="s">
        <v>184</v>
      </c>
      <c r="D3" s="2"/>
      <c r="E3" s="2"/>
      <c r="F3" s="8" t="s">
        <v>409</v>
      </c>
      <c r="G3" s="2"/>
      <c r="H3" s="2"/>
      <c r="I3" s="5" t="str">
        <f>VLOOKUP(C3,'[2]21自动化4班'!$C:$I,7,FALSE)</f>
        <v>心系家乡建设，涵养家国情怀
助力“双百行动”，促进乡村振兴</v>
      </c>
      <c r="J3" s="14"/>
    </row>
    <row r="4" spans="1:10" x14ac:dyDescent="0.25">
      <c r="A4" s="2">
        <v>3</v>
      </c>
      <c r="B4" s="7" t="s">
        <v>182</v>
      </c>
      <c r="C4" s="7" t="s">
        <v>185</v>
      </c>
      <c r="D4" s="2"/>
      <c r="E4" s="2"/>
      <c r="F4" s="8" t="s">
        <v>409</v>
      </c>
      <c r="G4" s="2"/>
      <c r="H4" s="2"/>
      <c r="I4" s="5"/>
      <c r="J4" s="14"/>
    </row>
    <row r="5" spans="1:10" x14ac:dyDescent="0.25">
      <c r="A5" s="2">
        <v>4</v>
      </c>
      <c r="B5" s="7" t="s">
        <v>182</v>
      </c>
      <c r="C5" s="7" t="s">
        <v>186</v>
      </c>
      <c r="D5" s="2"/>
      <c r="E5" s="2"/>
      <c r="F5" s="8" t="s">
        <v>409</v>
      </c>
      <c r="G5" s="2"/>
      <c r="H5" s="2"/>
      <c r="I5" s="5" t="str">
        <f>VLOOKUP(C5,'[2]21自动化4班'!$C:$I,7,FALSE)</f>
        <v>心系家乡建设，涵养家国情怀</v>
      </c>
      <c r="J5" s="14"/>
    </row>
    <row r="6" spans="1:10" x14ac:dyDescent="0.25">
      <c r="A6" s="2">
        <v>5</v>
      </c>
      <c r="B6" s="7" t="s">
        <v>182</v>
      </c>
      <c r="C6" s="7" t="s">
        <v>187</v>
      </c>
      <c r="D6" s="2"/>
      <c r="E6" s="2"/>
      <c r="F6" s="8" t="s">
        <v>409</v>
      </c>
      <c r="G6" s="2"/>
      <c r="H6" s="2"/>
      <c r="I6" s="5"/>
      <c r="J6" s="14"/>
    </row>
    <row r="7" spans="1:10" x14ac:dyDescent="0.25">
      <c r="A7" s="2">
        <v>6</v>
      </c>
      <c r="B7" s="7" t="s">
        <v>182</v>
      </c>
      <c r="C7" s="7" t="s">
        <v>188</v>
      </c>
      <c r="D7" s="2"/>
      <c r="E7" s="2"/>
      <c r="F7" s="8" t="s">
        <v>409</v>
      </c>
      <c r="G7" s="2" t="s">
        <v>14</v>
      </c>
      <c r="H7" s="2"/>
      <c r="I7" s="5" t="str">
        <f>VLOOKUP(C7,'[2]21自动化4班'!$C:$I,7,FALSE)</f>
        <v>爱校荣校兴校，返乡宣传华工</v>
      </c>
      <c r="J7" s="14"/>
    </row>
    <row r="8" spans="1:10" x14ac:dyDescent="0.25">
      <c r="A8" s="2">
        <v>7</v>
      </c>
      <c r="B8" s="7" t="s">
        <v>182</v>
      </c>
      <c r="C8" s="7" t="s">
        <v>189</v>
      </c>
      <c r="D8" s="2" t="str">
        <f>VLOOKUP(C8,[1]Sheet1!$B:$D,2,FALSE)</f>
        <v>回校宣传</v>
      </c>
      <c r="E8" s="2"/>
      <c r="F8" s="8" t="s">
        <v>409</v>
      </c>
      <c r="G8" s="2" t="s">
        <v>78</v>
      </c>
      <c r="H8" s="2"/>
      <c r="I8" s="5"/>
      <c r="J8" s="14"/>
    </row>
    <row r="9" spans="1:10" x14ac:dyDescent="0.25">
      <c r="A9" s="2">
        <v>8</v>
      </c>
      <c r="B9" s="7" t="s">
        <v>182</v>
      </c>
      <c r="C9" s="7" t="s">
        <v>190</v>
      </c>
      <c r="D9" s="2" t="str">
        <f>VLOOKUP(C9,[1]Sheet1!$B:$D,2,FALSE)</f>
        <v>回校宣传</v>
      </c>
      <c r="E9" s="2"/>
      <c r="F9" s="8" t="s">
        <v>409</v>
      </c>
      <c r="G9" s="2" t="s">
        <v>16</v>
      </c>
      <c r="H9" s="2"/>
      <c r="I9" s="5"/>
      <c r="J9" s="14"/>
    </row>
    <row r="10" spans="1:10" x14ac:dyDescent="0.25">
      <c r="A10" s="2">
        <v>9</v>
      </c>
      <c r="B10" s="7" t="s">
        <v>182</v>
      </c>
      <c r="C10" s="7" t="s">
        <v>191</v>
      </c>
      <c r="D10" s="2" t="str">
        <f>VLOOKUP(C10,[1]Sheet1!$B:$D,2,FALSE)</f>
        <v>回校宣传</v>
      </c>
      <c r="E10" s="2"/>
      <c r="F10" s="8" t="s">
        <v>409</v>
      </c>
      <c r="G10" s="2" t="s">
        <v>16</v>
      </c>
      <c r="H10" s="2"/>
      <c r="I10" s="5" t="str">
        <f>VLOOKUP(C10,'[2]21自动化4班'!$C:$I,7,FALSE)</f>
        <v>心系家乡建设，涵养家国情怀</v>
      </c>
      <c r="J10" s="14"/>
    </row>
    <row r="11" spans="1:10" x14ac:dyDescent="0.25">
      <c r="A11" s="2">
        <v>10</v>
      </c>
      <c r="B11" s="7" t="s">
        <v>182</v>
      </c>
      <c r="C11" s="7" t="s">
        <v>192</v>
      </c>
      <c r="D11" s="2"/>
      <c r="E11" s="2"/>
      <c r="F11" s="8" t="s">
        <v>409</v>
      </c>
      <c r="G11" s="2" t="s">
        <v>14</v>
      </c>
      <c r="H11" s="2"/>
      <c r="I11" s="5" t="s">
        <v>89</v>
      </c>
      <c r="J11" s="14"/>
    </row>
    <row r="12" spans="1:10" x14ac:dyDescent="0.25">
      <c r="A12" s="2">
        <v>11</v>
      </c>
      <c r="B12" s="7" t="s">
        <v>182</v>
      </c>
      <c r="C12" s="7" t="s">
        <v>193</v>
      </c>
      <c r="D12" s="2" t="str">
        <f>VLOOKUP(C12,[1]Sheet1!$B:$D,2,FALSE)</f>
        <v>回校宣传</v>
      </c>
      <c r="E12" s="2"/>
      <c r="F12" s="8" t="s">
        <v>409</v>
      </c>
      <c r="G12" s="2" t="s">
        <v>16</v>
      </c>
      <c r="H12" s="2" t="s">
        <v>29</v>
      </c>
      <c r="I12" s="5" t="str">
        <f>VLOOKUP(C12,'[2]21自动化4班'!$C:$I,7,FALSE)</f>
        <v>践行志愿精神，彰显青春风采</v>
      </c>
      <c r="J12" s="14"/>
    </row>
    <row r="13" spans="1:10" x14ac:dyDescent="0.25">
      <c r="A13" s="2">
        <v>12</v>
      </c>
      <c r="B13" s="7" t="s">
        <v>182</v>
      </c>
      <c r="C13" s="7" t="s">
        <v>194</v>
      </c>
      <c r="D13" s="2" t="str">
        <f>VLOOKUP(C13,[1]Sheet1!$B:$D,2,FALSE)</f>
        <v>回校宣传</v>
      </c>
      <c r="E13" s="2" t="str">
        <f>VLOOKUP(C13,[1]Sheet1!$B:$D,3,FALSE)</f>
        <v>乡村振兴调研</v>
      </c>
      <c r="F13" s="8" t="s">
        <v>409</v>
      </c>
      <c r="G13" s="2" t="s">
        <v>36</v>
      </c>
      <c r="H13" s="2"/>
      <c r="I13" s="5"/>
      <c r="J13" s="14"/>
    </row>
    <row r="14" spans="1:10" x14ac:dyDescent="0.25">
      <c r="A14" s="2">
        <v>13</v>
      </c>
      <c r="B14" s="7" t="s">
        <v>182</v>
      </c>
      <c r="C14" s="7" t="s">
        <v>195</v>
      </c>
      <c r="D14" s="2" t="str">
        <f>VLOOKUP(C14,[1]Sheet1!$B:$D,2,FALSE)</f>
        <v>回校宣传</v>
      </c>
      <c r="E14" s="2"/>
      <c r="F14" s="8" t="s">
        <v>409</v>
      </c>
      <c r="G14" s="2" t="s">
        <v>16</v>
      </c>
      <c r="H14" s="2"/>
      <c r="I14" s="5" t="s">
        <v>196</v>
      </c>
      <c r="J14" s="14"/>
    </row>
    <row r="15" spans="1:10" x14ac:dyDescent="0.25">
      <c r="A15" s="2">
        <v>14</v>
      </c>
      <c r="B15" s="7" t="s">
        <v>182</v>
      </c>
      <c r="C15" s="7" t="s">
        <v>197</v>
      </c>
      <c r="D15" s="2"/>
      <c r="E15" s="2"/>
      <c r="F15" s="8" t="s">
        <v>409</v>
      </c>
      <c r="G15" s="2" t="s">
        <v>16</v>
      </c>
      <c r="H15" s="2"/>
      <c r="I15" s="5"/>
      <c r="J15" s="14"/>
    </row>
    <row r="16" spans="1:10" x14ac:dyDescent="0.25">
      <c r="A16" s="2">
        <v>15</v>
      </c>
      <c r="B16" s="7" t="s">
        <v>182</v>
      </c>
      <c r="C16" s="7" t="s">
        <v>198</v>
      </c>
      <c r="D16" s="2"/>
      <c r="E16" s="2"/>
      <c r="F16" s="8" t="s">
        <v>409</v>
      </c>
      <c r="G16" s="2" t="s">
        <v>14</v>
      </c>
      <c r="H16" s="2"/>
      <c r="I16" s="5" t="str">
        <f>VLOOKUP(C16,'[2]21自动化4班'!$C:$I,7,FALSE)</f>
        <v>践行志愿精神，彰显青春风采</v>
      </c>
      <c r="J16" s="14"/>
    </row>
    <row r="17" spans="1:10" x14ac:dyDescent="0.25">
      <c r="A17" s="2">
        <v>16</v>
      </c>
      <c r="B17" s="7" t="s">
        <v>182</v>
      </c>
      <c r="C17" s="7" t="s">
        <v>199</v>
      </c>
      <c r="D17" s="2" t="str">
        <f>VLOOKUP(C17,[1]Sheet1!$B:$D,2,FALSE)</f>
        <v>回校宣传</v>
      </c>
      <c r="E17" s="2"/>
      <c r="F17" s="8" t="s">
        <v>409</v>
      </c>
      <c r="G17" s="2" t="s">
        <v>16</v>
      </c>
      <c r="H17" s="2"/>
      <c r="I17" s="5"/>
      <c r="J17" s="14"/>
    </row>
    <row r="18" spans="1:10" x14ac:dyDescent="0.25">
      <c r="A18" s="2">
        <v>17</v>
      </c>
      <c r="B18" s="7" t="s">
        <v>182</v>
      </c>
      <c r="C18" s="7" t="s">
        <v>200</v>
      </c>
      <c r="D18" s="2"/>
      <c r="E18" s="2"/>
      <c r="F18" s="8" t="s">
        <v>409</v>
      </c>
      <c r="G18" s="2" t="s">
        <v>78</v>
      </c>
      <c r="H18" s="2"/>
      <c r="I18" s="5" t="str">
        <f>VLOOKUP(C18,'[2]21自动化4班'!$C:$I,7,FALSE)</f>
        <v>爱校荣校兴校，返乡宣传华工</v>
      </c>
      <c r="J18" s="14"/>
    </row>
    <row r="19" spans="1:10" x14ac:dyDescent="0.25">
      <c r="A19" s="2">
        <v>18</v>
      </c>
      <c r="B19" s="7" t="s">
        <v>182</v>
      </c>
      <c r="C19" s="7" t="s">
        <v>201</v>
      </c>
      <c r="D19" s="2" t="str">
        <f>VLOOKUP(C19,[1]Sheet1!$B:$D,2,FALSE)</f>
        <v>回校宣传</v>
      </c>
      <c r="E19" s="2"/>
      <c r="F19" s="8" t="s">
        <v>409</v>
      </c>
      <c r="G19" s="2" t="s">
        <v>36</v>
      </c>
      <c r="H19" s="2"/>
      <c r="I19" s="5" t="str">
        <f>VLOOKUP(C19,'[2]21自动化4班'!$C:$I,7,FALSE)</f>
        <v>爱校荣校兴校，返乡宣传华工</v>
      </c>
      <c r="J19" s="14"/>
    </row>
    <row r="20" spans="1:10" x14ac:dyDescent="0.25">
      <c r="A20" s="2">
        <v>19</v>
      </c>
      <c r="B20" s="7" t="s">
        <v>182</v>
      </c>
      <c r="C20" s="7" t="s">
        <v>202</v>
      </c>
      <c r="D20" s="2"/>
      <c r="E20" s="2"/>
      <c r="F20" s="8" t="s">
        <v>409</v>
      </c>
      <c r="G20" s="2" t="s">
        <v>16</v>
      </c>
      <c r="H20" s="2"/>
      <c r="I20" s="5"/>
      <c r="J20" s="14"/>
    </row>
    <row r="21" spans="1:10" x14ac:dyDescent="0.25">
      <c r="A21" s="2">
        <v>20</v>
      </c>
      <c r="B21" s="7" t="s">
        <v>182</v>
      </c>
      <c r="C21" s="7" t="s">
        <v>203</v>
      </c>
      <c r="D21" s="2"/>
      <c r="E21" s="2"/>
      <c r="F21" s="8" t="s">
        <v>409</v>
      </c>
      <c r="G21" s="2" t="s">
        <v>16</v>
      </c>
      <c r="H21" s="2"/>
      <c r="I21" s="5"/>
      <c r="J21" s="14"/>
    </row>
    <row r="22" spans="1:10" x14ac:dyDescent="0.25">
      <c r="A22" s="2">
        <v>21</v>
      </c>
      <c r="B22" s="7" t="s">
        <v>182</v>
      </c>
      <c r="C22" s="7" t="s">
        <v>204</v>
      </c>
      <c r="D22" s="2"/>
      <c r="E22" s="2"/>
      <c r="F22" s="2"/>
      <c r="G22" s="2" t="s">
        <v>16</v>
      </c>
      <c r="H22" s="2"/>
      <c r="I22" s="5"/>
      <c r="J22" s="14"/>
    </row>
    <row r="23" spans="1:10" x14ac:dyDescent="0.25">
      <c r="A23" s="2">
        <v>22</v>
      </c>
      <c r="B23" s="7" t="s">
        <v>182</v>
      </c>
      <c r="C23" s="7" t="s">
        <v>205</v>
      </c>
      <c r="D23" s="2"/>
      <c r="E23" s="2"/>
      <c r="F23" s="8" t="s">
        <v>409</v>
      </c>
      <c r="G23" s="2" t="s">
        <v>16</v>
      </c>
      <c r="H23" s="2"/>
      <c r="I23" s="5"/>
      <c r="J23" s="14"/>
    </row>
    <row r="24" spans="1:10" x14ac:dyDescent="0.25">
      <c r="A24" s="2">
        <v>23</v>
      </c>
      <c r="B24" s="7" t="s">
        <v>182</v>
      </c>
      <c r="C24" s="7" t="s">
        <v>206</v>
      </c>
      <c r="D24" s="2"/>
      <c r="E24" s="2"/>
      <c r="F24" s="8" t="s">
        <v>409</v>
      </c>
      <c r="G24" s="2" t="s">
        <v>16</v>
      </c>
      <c r="H24" s="2"/>
      <c r="I24" s="5" t="str">
        <f>VLOOKUP(C24,'[2]21自动化4班'!$C:$I,7,FALSE)</f>
        <v>爱校荣校兴校，返乡宣传华工</v>
      </c>
      <c r="J24" s="14"/>
    </row>
    <row r="25" spans="1:10" x14ac:dyDescent="0.25">
      <c r="A25" s="2">
        <v>24</v>
      </c>
      <c r="B25" s="7" t="s">
        <v>182</v>
      </c>
      <c r="C25" s="7" t="s">
        <v>207</v>
      </c>
      <c r="D25" s="2" t="str">
        <f>VLOOKUP(C25,[1]Sheet1!$B:$D,2,FALSE)</f>
        <v>回校宣传</v>
      </c>
      <c r="E25" s="2"/>
      <c r="F25" s="8" t="s">
        <v>409</v>
      </c>
      <c r="G25" s="2" t="s">
        <v>16</v>
      </c>
      <c r="H25" s="2"/>
      <c r="I25" s="5"/>
      <c r="J25" s="14"/>
    </row>
    <row r="26" spans="1:10" x14ac:dyDescent="0.25">
      <c r="A26" s="2">
        <v>25</v>
      </c>
      <c r="B26" s="7" t="s">
        <v>182</v>
      </c>
      <c r="C26" s="7" t="s">
        <v>208</v>
      </c>
      <c r="D26" s="2" t="str">
        <f>VLOOKUP(C26,[1]Sheet1!$B:$D,2,FALSE)</f>
        <v>红色</v>
      </c>
      <c r="E26" s="2"/>
      <c r="F26" s="8" t="s">
        <v>409</v>
      </c>
      <c r="G26" s="2" t="s">
        <v>16</v>
      </c>
      <c r="H26" s="2"/>
      <c r="I26" s="5"/>
      <c r="J26" s="9" t="s">
        <v>19</v>
      </c>
    </row>
    <row r="27" spans="1:10" x14ac:dyDescent="0.25">
      <c r="A27" s="2">
        <v>26</v>
      </c>
      <c r="B27" s="7" t="s">
        <v>182</v>
      </c>
      <c r="C27" s="7" t="s">
        <v>209</v>
      </c>
      <c r="D27" s="2"/>
      <c r="E27" s="2" t="str">
        <f>VLOOKUP(C27,[1]Sheet1!$B:$D,3,FALSE)</f>
        <v>房屋普查志愿者</v>
      </c>
      <c r="F27" s="8" t="s">
        <v>409</v>
      </c>
      <c r="G27" s="2" t="s">
        <v>16</v>
      </c>
      <c r="H27" s="2"/>
      <c r="I27" s="5" t="str">
        <f>VLOOKUP(C27,'[2]21自动化4班'!$C:$I,7,FALSE)</f>
        <v>心系家乡建设，涵养家国情怀
践行志愿精神，彰显青春风采</v>
      </c>
      <c r="J27" s="14"/>
    </row>
    <row r="28" spans="1:10" x14ac:dyDescent="0.25">
      <c r="A28" s="2">
        <v>27</v>
      </c>
      <c r="B28" s="7" t="s">
        <v>182</v>
      </c>
      <c r="C28" s="7" t="s">
        <v>210</v>
      </c>
      <c r="D28" s="2" t="str">
        <f>VLOOKUP(C28,[1]Sheet1!$B:$D,2,FALSE)</f>
        <v>回校宣传</v>
      </c>
      <c r="E28" s="2"/>
      <c r="F28" s="8" t="s">
        <v>409</v>
      </c>
      <c r="G28" s="2" t="s">
        <v>14</v>
      </c>
      <c r="H28" s="2"/>
      <c r="I28" s="5"/>
      <c r="J28" s="9" t="s">
        <v>19</v>
      </c>
    </row>
    <row r="29" spans="1:10" x14ac:dyDescent="0.25">
      <c r="A29" s="2">
        <v>28</v>
      </c>
      <c r="B29" s="7" t="s">
        <v>182</v>
      </c>
      <c r="C29" s="7" t="s">
        <v>211</v>
      </c>
      <c r="D29" s="2"/>
      <c r="E29" s="2"/>
      <c r="F29" s="8" t="s">
        <v>409</v>
      </c>
      <c r="G29" s="2" t="s">
        <v>16</v>
      </c>
      <c r="H29" s="2"/>
      <c r="I29" s="5"/>
      <c r="J29" s="14"/>
    </row>
    <row r="30" spans="1:10" x14ac:dyDescent="0.25">
      <c r="A30" s="2">
        <v>29</v>
      </c>
      <c r="B30" s="7" t="s">
        <v>182</v>
      </c>
      <c r="C30" s="7" t="s">
        <v>212</v>
      </c>
      <c r="D30" s="2" t="str">
        <f>VLOOKUP(C30,[1]Sheet1!$B:$D,2,FALSE)</f>
        <v>回校宣传</v>
      </c>
      <c r="E30" s="2"/>
      <c r="F30" s="8" t="s">
        <v>409</v>
      </c>
      <c r="G30" s="2" t="s">
        <v>16</v>
      </c>
      <c r="H30" s="2"/>
      <c r="I30" s="5"/>
      <c r="J30" s="14"/>
    </row>
    <row r="31" spans="1:10" x14ac:dyDescent="0.25">
      <c r="A31" s="2">
        <v>30</v>
      </c>
      <c r="B31" s="7" t="s">
        <v>182</v>
      </c>
      <c r="C31" s="7" t="s">
        <v>213</v>
      </c>
      <c r="D31" s="2"/>
      <c r="E31" s="2"/>
      <c r="F31" s="8" t="s">
        <v>409</v>
      </c>
      <c r="G31" s="2" t="s">
        <v>78</v>
      </c>
      <c r="H31" s="2"/>
      <c r="I31" s="5" t="s">
        <v>214</v>
      </c>
      <c r="J31" s="14"/>
    </row>
    <row r="32" spans="1:10" x14ac:dyDescent="0.25">
      <c r="A32" s="2">
        <v>31</v>
      </c>
      <c r="B32" s="7" t="s">
        <v>182</v>
      </c>
      <c r="C32" s="7" t="s">
        <v>215</v>
      </c>
      <c r="D32" s="2" t="str">
        <f>VLOOKUP(C32,[1]Sheet1!$B:$D,2,FALSE)</f>
        <v>回校宣传</v>
      </c>
      <c r="E32" s="2"/>
      <c r="F32" s="8" t="s">
        <v>409</v>
      </c>
      <c r="G32" s="2" t="s">
        <v>16</v>
      </c>
      <c r="H32" s="2"/>
      <c r="I32" s="5"/>
      <c r="J32" s="14"/>
    </row>
    <row r="33" spans="1:10" x14ac:dyDescent="0.25">
      <c r="A33" s="2">
        <v>32</v>
      </c>
      <c r="B33" s="7" t="s">
        <v>182</v>
      </c>
      <c r="C33" s="7" t="s">
        <v>216</v>
      </c>
      <c r="D33" s="2"/>
      <c r="E33" s="2"/>
      <c r="F33" s="8" t="s">
        <v>409</v>
      </c>
      <c r="G33" s="2" t="s">
        <v>16</v>
      </c>
      <c r="H33" s="2" t="s">
        <v>217</v>
      </c>
      <c r="I33" s="5"/>
      <c r="J33" s="14"/>
    </row>
    <row r="34" spans="1:10" x14ac:dyDescent="0.25">
      <c r="A34" s="2">
        <v>33</v>
      </c>
      <c r="B34" s="7" t="s">
        <v>182</v>
      </c>
      <c r="C34" s="7" t="s">
        <v>218</v>
      </c>
      <c r="D34" s="2"/>
      <c r="E34" s="2"/>
      <c r="F34" s="8" t="s">
        <v>409</v>
      </c>
      <c r="G34" s="2" t="s">
        <v>16</v>
      </c>
      <c r="H34" s="2"/>
      <c r="I34" s="5" t="str">
        <f>VLOOKUP(C34,'[2]21自动化4班'!$C:$I,7,FALSE)</f>
        <v>心系家乡建设，涵养家国情怀
践行志愿精神，彰显青春风采</v>
      </c>
      <c r="J34" s="9" t="s">
        <v>34</v>
      </c>
    </row>
    <row r="35" spans="1:10" x14ac:dyDescent="0.25">
      <c r="A35" s="2">
        <v>34</v>
      </c>
      <c r="B35" s="7" t="s">
        <v>182</v>
      </c>
      <c r="C35" s="7" t="s">
        <v>219</v>
      </c>
      <c r="D35" s="2" t="str">
        <f>VLOOKUP(C35,[1]Sheet1!$B:$D,2,FALSE)</f>
        <v>回校宣传</v>
      </c>
      <c r="E35" s="2"/>
      <c r="F35" s="8" t="s">
        <v>409</v>
      </c>
      <c r="G35" s="2" t="s">
        <v>36</v>
      </c>
      <c r="H35" s="2"/>
      <c r="I35" s="5" t="s">
        <v>89</v>
      </c>
      <c r="J35" s="14"/>
    </row>
    <row r="36" spans="1:10" x14ac:dyDescent="0.25">
      <c r="A36" s="2">
        <v>35</v>
      </c>
      <c r="B36" s="7" t="s">
        <v>182</v>
      </c>
      <c r="C36" s="7" t="s">
        <v>220</v>
      </c>
      <c r="D36" s="2"/>
      <c r="E36" s="2"/>
      <c r="F36" s="8" t="s">
        <v>409</v>
      </c>
      <c r="G36" s="2" t="s">
        <v>16</v>
      </c>
      <c r="H36" s="2"/>
      <c r="I36" s="5"/>
      <c r="J36" s="14"/>
    </row>
    <row r="37" spans="1:10" x14ac:dyDescent="0.25">
      <c r="A37" s="2">
        <v>36</v>
      </c>
      <c r="B37" s="7" t="s">
        <v>182</v>
      </c>
      <c r="C37" s="7" t="s">
        <v>221</v>
      </c>
      <c r="D37" s="2" t="s">
        <v>54</v>
      </c>
      <c r="E37" s="2"/>
      <c r="F37" s="8" t="s">
        <v>409</v>
      </c>
      <c r="G37" s="2" t="s">
        <v>57</v>
      </c>
      <c r="H37" s="2"/>
      <c r="I37" s="5"/>
      <c r="J37" s="14"/>
    </row>
    <row r="38" spans="1:10" x14ac:dyDescent="0.25">
      <c r="A38" s="2">
        <v>37</v>
      </c>
      <c r="B38" s="7" t="s">
        <v>182</v>
      </c>
      <c r="C38" s="7" t="s">
        <v>222</v>
      </c>
      <c r="D38" s="7" t="s">
        <v>54</v>
      </c>
      <c r="E38" s="2"/>
      <c r="F38" s="8" t="s">
        <v>409</v>
      </c>
      <c r="G38" s="2" t="s">
        <v>16</v>
      </c>
      <c r="H38" s="2"/>
      <c r="I38" s="5"/>
      <c r="J38" s="14"/>
    </row>
    <row r="39" spans="1:10" x14ac:dyDescent="0.25">
      <c r="A39" s="2">
        <v>38</v>
      </c>
      <c r="B39" s="7" t="s">
        <v>182</v>
      </c>
      <c r="C39" s="7" t="s">
        <v>223</v>
      </c>
      <c r="D39" s="2"/>
      <c r="E39" s="2"/>
      <c r="F39" s="8" t="s">
        <v>409</v>
      </c>
      <c r="G39" s="2" t="s">
        <v>16</v>
      </c>
      <c r="H39" s="2"/>
      <c r="I39" s="5" t="s">
        <v>224</v>
      </c>
      <c r="J39" s="14"/>
    </row>
    <row r="40" spans="1:10" x14ac:dyDescent="0.25">
      <c r="A40" s="2">
        <v>39</v>
      </c>
      <c r="B40" s="7" t="s">
        <v>182</v>
      </c>
      <c r="C40" s="7" t="s">
        <v>225</v>
      </c>
      <c r="D40" s="2"/>
      <c r="E40" s="2"/>
      <c r="F40" s="8" t="s">
        <v>409</v>
      </c>
      <c r="G40" s="2" t="s">
        <v>16</v>
      </c>
      <c r="H40" s="2"/>
      <c r="I40" s="5" t="str">
        <f>VLOOKUP(C40,'[2]21自动化4班'!$C:$I,7,FALSE)</f>
        <v>助力“双百行动”，促进乡村振兴
践行志愿精神，彰显青春风采
爱校荣校兴校，返乡宣传华工</v>
      </c>
      <c r="J40" s="14"/>
    </row>
    <row r="41" spans="1:10" x14ac:dyDescent="0.25">
      <c r="A41" s="2">
        <v>40</v>
      </c>
      <c r="B41" s="7" t="s">
        <v>182</v>
      </c>
      <c r="C41" s="7" t="s">
        <v>226</v>
      </c>
      <c r="D41" s="2"/>
      <c r="E41" s="2" t="str">
        <f>VLOOKUP(C41,[1]Sheet1!$B:$D,3,FALSE)</f>
        <v>三下乡</v>
      </c>
      <c r="F41" s="8" t="s">
        <v>409</v>
      </c>
      <c r="G41" s="2" t="s">
        <v>16</v>
      </c>
      <c r="H41" s="2"/>
      <c r="I41" s="5"/>
      <c r="J41" s="14"/>
    </row>
    <row r="42" spans="1:10" x14ac:dyDescent="0.25">
      <c r="A42" s="2">
        <v>41</v>
      </c>
      <c r="B42" s="7" t="s">
        <v>182</v>
      </c>
      <c r="C42" s="7" t="s">
        <v>227</v>
      </c>
      <c r="D42" s="2"/>
      <c r="E42" s="2"/>
      <c r="F42" s="8" t="s">
        <v>409</v>
      </c>
      <c r="G42" s="2" t="s">
        <v>14</v>
      </c>
      <c r="H42" s="2" t="s">
        <v>32</v>
      </c>
      <c r="I42" s="5" t="str">
        <f>VLOOKUP(C42,'[2]21自动化4班'!$C:$I,7,FALSE)</f>
        <v>爱校荣校兴校，返乡宣传华工</v>
      </c>
      <c r="J42" s="14"/>
    </row>
    <row r="43" spans="1:10" x14ac:dyDescent="0.25">
      <c r="A43" s="2">
        <v>42</v>
      </c>
      <c r="B43" s="7" t="s">
        <v>182</v>
      </c>
      <c r="C43" s="7" t="s">
        <v>228</v>
      </c>
      <c r="D43" s="2"/>
      <c r="E43" s="2"/>
      <c r="F43" s="8" t="s">
        <v>409</v>
      </c>
      <c r="G43" s="2" t="s">
        <v>14</v>
      </c>
      <c r="H43" s="2"/>
      <c r="I43" s="5" t="str">
        <f>VLOOKUP(C43,'[2]21自动化4班'!$C:$I,7,FALSE)</f>
        <v>践行志愿精神，彰显青春风采</v>
      </c>
      <c r="J43" s="14"/>
    </row>
    <row r="44" spans="1:10" x14ac:dyDescent="0.25">
      <c r="A44" s="2">
        <v>43</v>
      </c>
      <c r="B44" s="7" t="s">
        <v>182</v>
      </c>
      <c r="C44" s="7" t="s">
        <v>229</v>
      </c>
      <c r="D44" s="2"/>
      <c r="E44" s="2"/>
      <c r="F44" s="8" t="s">
        <v>409</v>
      </c>
      <c r="G44" s="2" t="s">
        <v>14</v>
      </c>
      <c r="H44" s="2"/>
      <c r="I44" s="5"/>
      <c r="J44" s="9" t="s">
        <v>76</v>
      </c>
    </row>
    <row r="45" spans="1:10" x14ac:dyDescent="0.25">
      <c r="A45" s="2">
        <v>44</v>
      </c>
      <c r="B45" s="7" t="s">
        <v>182</v>
      </c>
      <c r="C45" s="7" t="s">
        <v>230</v>
      </c>
      <c r="D45" s="2"/>
      <c r="E45" s="2"/>
      <c r="F45" s="8" t="s">
        <v>409</v>
      </c>
      <c r="G45" s="2" t="s">
        <v>14</v>
      </c>
      <c r="H45" s="2"/>
      <c r="I45" s="5" t="str">
        <f>VLOOKUP(C45,'[2]21自动化4班'!$C:$I,7,FALSE)</f>
        <v>践行志愿精神，彰显青春风采
助力“双百行动”，促进乡村振兴</v>
      </c>
      <c r="J45" s="14"/>
    </row>
    <row r="46" spans="1:10" x14ac:dyDescent="0.25">
      <c r="A46" s="2">
        <v>45</v>
      </c>
      <c r="B46" s="7" t="s">
        <v>182</v>
      </c>
      <c r="C46" s="2" t="s">
        <v>231</v>
      </c>
      <c r="D46" s="2" t="s">
        <v>232</v>
      </c>
      <c r="E46" s="2"/>
      <c r="F46" s="8" t="s">
        <v>409</v>
      </c>
      <c r="G46" s="2" t="s">
        <v>16</v>
      </c>
      <c r="H46" s="2"/>
      <c r="I46" s="5"/>
      <c r="J46" s="14"/>
    </row>
    <row r="47" spans="1:10" x14ac:dyDescent="0.25">
      <c r="J47" s="4"/>
    </row>
    <row r="48" spans="1:10" x14ac:dyDescent="0.25">
      <c r="J48" s="4"/>
    </row>
  </sheetData>
  <sheetProtection formatCells="0" formatColumns="0" formatRows="0" insertColumns="0" insertRows="0" insertHyperlinks="0" deleteColumns="0" deleteRows="0" sort="0" autoFilter="0" pivotTables="0"/>
  <autoFilter ref="A1:G46" xr:uid="{00000000-0009-0000-0000-000003000000}"/>
  <phoneticPr fontId="3" type="noConversion"/>
  <pageMargins left="0.7" right="0.7" top="0.75" bottom="0.75" header="0.3" footer="0.3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51"/>
  <sheetViews>
    <sheetView zoomScaleNormal="100" workbookViewId="0">
      <selection sqref="A1:XFD1"/>
    </sheetView>
  </sheetViews>
  <sheetFormatPr defaultColWidth="8" defaultRowHeight="14.4" x14ac:dyDescent="0.35"/>
  <cols>
    <col min="1" max="1" width="3.6328125" style="1" customWidth="1"/>
    <col min="2" max="2" width="16.81640625" style="1" customWidth="1"/>
    <col min="3" max="3" width="24.6328125" style="1" customWidth="1"/>
    <col min="4" max="4" width="13.36328125" style="1" customWidth="1"/>
    <col min="5" max="5" width="13" style="1" customWidth="1"/>
    <col min="6" max="6" width="10.90625" style="1" customWidth="1"/>
    <col min="7" max="7" width="48.08984375" style="1" customWidth="1"/>
    <col min="8" max="8" width="16.6328125" style="1" customWidth="1"/>
    <col min="9" max="9" width="36.453125" style="1" customWidth="1"/>
    <col min="10" max="10" width="12.7265625" style="1" customWidth="1"/>
    <col min="11" max="16384" width="8" style="1"/>
  </cols>
  <sheetData>
    <row r="1" spans="1:10" s="17" customFormat="1" x14ac:dyDescent="0.25">
      <c r="A1" s="10" t="s">
        <v>0</v>
      </c>
      <c r="B1" s="10" t="s">
        <v>1</v>
      </c>
      <c r="C1" s="10" t="s">
        <v>2</v>
      </c>
      <c r="D1" s="10" t="s">
        <v>3</v>
      </c>
      <c r="E1" s="10" t="s">
        <v>4</v>
      </c>
      <c r="F1" s="10" t="s">
        <v>5</v>
      </c>
      <c r="G1" s="10" t="s">
        <v>6</v>
      </c>
      <c r="H1" s="11" t="s">
        <v>7</v>
      </c>
      <c r="I1" s="11" t="s">
        <v>8</v>
      </c>
      <c r="J1" s="12" t="s">
        <v>9</v>
      </c>
    </row>
    <row r="2" spans="1:10" x14ac:dyDescent="0.25">
      <c r="A2" s="2">
        <v>1</v>
      </c>
      <c r="B2" s="7" t="s">
        <v>233</v>
      </c>
      <c r="C2" s="7" t="s">
        <v>234</v>
      </c>
      <c r="D2" s="2" t="s">
        <v>54</v>
      </c>
      <c r="E2" s="2"/>
      <c r="F2" s="8" t="s">
        <v>409</v>
      </c>
      <c r="G2" s="2" t="s">
        <v>235</v>
      </c>
      <c r="H2" s="2"/>
      <c r="I2" s="5"/>
      <c r="J2" s="14"/>
    </row>
    <row r="3" spans="1:10" x14ac:dyDescent="0.25">
      <c r="A3" s="2">
        <v>2</v>
      </c>
      <c r="B3" s="7" t="s">
        <v>233</v>
      </c>
      <c r="C3" s="7" t="s">
        <v>236</v>
      </c>
      <c r="D3" s="2"/>
      <c r="E3" s="2" t="str">
        <f>VLOOKUP(C3,[1]Sheet1!$B:$D,3,FALSE)</f>
        <v>三下乡</v>
      </c>
      <c r="F3" s="8" t="s">
        <v>409</v>
      </c>
      <c r="G3" s="2" t="s">
        <v>14</v>
      </c>
      <c r="H3" s="2" t="s">
        <v>32</v>
      </c>
      <c r="I3" s="5"/>
      <c r="J3" s="14"/>
    </row>
    <row r="4" spans="1:10" x14ac:dyDescent="0.25">
      <c r="A4" s="2">
        <v>3</v>
      </c>
      <c r="B4" s="7" t="s">
        <v>233</v>
      </c>
      <c r="C4" s="7" t="s">
        <v>237</v>
      </c>
      <c r="D4" s="2" t="str">
        <f>VLOOKUP(C4,[1]Sheet1!$B:$D,2,FALSE)</f>
        <v>核酸演习志愿者</v>
      </c>
      <c r="E4" s="2" t="s">
        <v>238</v>
      </c>
      <c r="F4" s="8" t="s">
        <v>409</v>
      </c>
      <c r="G4" s="2" t="s">
        <v>57</v>
      </c>
      <c r="H4" s="2" t="s">
        <v>71</v>
      </c>
      <c r="I4" s="5"/>
      <c r="J4" s="14"/>
    </row>
    <row r="5" spans="1:10" x14ac:dyDescent="0.25">
      <c r="A5" s="2">
        <v>4</v>
      </c>
      <c r="B5" s="7" t="s">
        <v>233</v>
      </c>
      <c r="C5" s="7" t="s">
        <v>239</v>
      </c>
      <c r="D5" s="2"/>
      <c r="E5" s="2"/>
      <c r="F5" s="8" t="s">
        <v>409</v>
      </c>
      <c r="G5" s="2" t="s">
        <v>14</v>
      </c>
      <c r="H5" s="2"/>
      <c r="I5" s="5" t="str">
        <f>VLOOKUP(C5,'[2]21智科1班'!$C:$I,7,FALSE)</f>
        <v>助力“双百行动”，促进乡村振兴</v>
      </c>
      <c r="J5" s="14"/>
    </row>
    <row r="6" spans="1:10" x14ac:dyDescent="0.25">
      <c r="A6" s="2">
        <v>5</v>
      </c>
      <c r="B6" s="7" t="s">
        <v>233</v>
      </c>
      <c r="C6" s="7" t="s">
        <v>240</v>
      </c>
      <c r="D6" s="2"/>
      <c r="E6" s="2"/>
      <c r="F6" s="8" t="s">
        <v>409</v>
      </c>
      <c r="G6" s="2" t="s">
        <v>14</v>
      </c>
      <c r="H6" s="2"/>
      <c r="I6" s="5" t="str">
        <f>VLOOKUP(C6,'[2]21智科1班'!$C:$I,7,FALSE)</f>
        <v>践行志愿精神，彰显青春风采</v>
      </c>
      <c r="J6" s="9" t="s">
        <v>19</v>
      </c>
    </row>
    <row r="7" spans="1:10" x14ac:dyDescent="0.25">
      <c r="A7" s="2">
        <v>6</v>
      </c>
      <c r="B7" s="7" t="s">
        <v>233</v>
      </c>
      <c r="C7" s="7" t="s">
        <v>241</v>
      </c>
      <c r="D7" s="2"/>
      <c r="E7" s="2"/>
      <c r="F7" s="8" t="s">
        <v>409</v>
      </c>
      <c r="G7" s="2" t="s">
        <v>16</v>
      </c>
      <c r="H7" s="2"/>
      <c r="I7" s="5" t="str">
        <f>VLOOKUP(C7,'[2]21智科1班'!$C:$I,7,FALSE)</f>
        <v>践行志愿精神，彰显青春风采</v>
      </c>
      <c r="J7" s="9" t="s">
        <v>34</v>
      </c>
    </row>
    <row r="8" spans="1:10" x14ac:dyDescent="0.25">
      <c r="A8" s="2">
        <v>7</v>
      </c>
      <c r="B8" s="7" t="s">
        <v>233</v>
      </c>
      <c r="C8" s="7" t="s">
        <v>242</v>
      </c>
      <c r="D8" s="2"/>
      <c r="E8" s="2"/>
      <c r="F8" s="8" t="s">
        <v>409</v>
      </c>
      <c r="G8" s="2" t="s">
        <v>14</v>
      </c>
      <c r="H8" s="2" t="s">
        <v>29</v>
      </c>
      <c r="I8" s="5"/>
      <c r="J8" s="14"/>
    </row>
    <row r="9" spans="1:10" x14ac:dyDescent="0.25">
      <c r="A9" s="2">
        <v>8</v>
      </c>
      <c r="B9" s="7" t="s">
        <v>233</v>
      </c>
      <c r="C9" s="7" t="s">
        <v>243</v>
      </c>
      <c r="D9" s="2"/>
      <c r="E9" s="2"/>
      <c r="F9" s="8" t="s">
        <v>409</v>
      </c>
      <c r="G9" s="2" t="s">
        <v>16</v>
      </c>
      <c r="H9" s="2" t="s">
        <v>32</v>
      </c>
      <c r="I9" s="5" t="str">
        <f>VLOOKUP(C9,'[2]21智科1班'!$C:$I,7,FALSE)</f>
        <v>心系家乡建设，涵养家国情怀
践行志愿精神，彰显青春风采</v>
      </c>
      <c r="J9" s="14"/>
    </row>
    <row r="10" spans="1:10" x14ac:dyDescent="0.25">
      <c r="A10" s="2">
        <v>9</v>
      </c>
      <c r="B10" s="7" t="s">
        <v>233</v>
      </c>
      <c r="C10" s="7" t="s">
        <v>244</v>
      </c>
      <c r="D10" s="2"/>
      <c r="E10" s="2"/>
      <c r="F10" s="8" t="s">
        <v>409</v>
      </c>
      <c r="G10" s="2" t="s">
        <v>16</v>
      </c>
      <c r="H10" s="2"/>
      <c r="I10" s="5" t="str">
        <f>VLOOKUP(C10,'[2]21智科1班'!$C:$I,7,FALSE)</f>
        <v>践行志愿精神，彰显青春风采
爱校荣校兴校，返乡宣传华工</v>
      </c>
      <c r="J10" s="14"/>
    </row>
    <row r="11" spans="1:10" x14ac:dyDescent="0.25">
      <c r="A11" s="2">
        <v>10</v>
      </c>
      <c r="B11" s="7" t="s">
        <v>233</v>
      </c>
      <c r="C11" s="7" t="s">
        <v>245</v>
      </c>
      <c r="D11" s="2"/>
      <c r="E11" s="2"/>
      <c r="F11" s="8" t="s">
        <v>409</v>
      </c>
      <c r="G11" s="2" t="s">
        <v>14</v>
      </c>
      <c r="H11" s="2"/>
      <c r="I11" s="5" t="str">
        <f>VLOOKUP(C11,'[2]21智科1班'!$C:$I,7,FALSE)</f>
        <v>心系家乡建设，涵养家国情怀
践行志愿精神，彰显青春风采</v>
      </c>
      <c r="J11" s="14"/>
    </row>
    <row r="12" spans="1:10" x14ac:dyDescent="0.25">
      <c r="A12" s="2">
        <v>11</v>
      </c>
      <c r="B12" s="7" t="s">
        <v>233</v>
      </c>
      <c r="C12" s="7" t="s">
        <v>246</v>
      </c>
      <c r="D12" s="2"/>
      <c r="E12" s="2"/>
      <c r="F12" s="8" t="s">
        <v>409</v>
      </c>
      <c r="G12" s="2" t="s">
        <v>14</v>
      </c>
      <c r="H12" s="2"/>
      <c r="I12" s="5" t="str">
        <f>VLOOKUP(C12,'[2]21智科1班'!$C:$I,7,FALSE)</f>
        <v>践行志愿精神，彰显青春风采</v>
      </c>
      <c r="J12" s="9" t="s">
        <v>34</v>
      </c>
    </row>
    <row r="13" spans="1:10" x14ac:dyDescent="0.25">
      <c r="A13" s="2">
        <v>12</v>
      </c>
      <c r="B13" s="7" t="s">
        <v>233</v>
      </c>
      <c r="C13" s="7" t="s">
        <v>247</v>
      </c>
      <c r="D13" s="2" t="str">
        <f>VLOOKUP(C13,[1]Sheet1!$B:$D,2,FALSE)</f>
        <v>回校宣传</v>
      </c>
      <c r="E13" s="2" t="str">
        <f>VLOOKUP(C13,[1]Sheet1!$B:$D,3,FALSE)</f>
        <v>三下乡</v>
      </c>
      <c r="F13" s="8" t="s">
        <v>409</v>
      </c>
      <c r="G13" s="2" t="s">
        <v>14</v>
      </c>
      <c r="H13" s="2" t="s">
        <v>71</v>
      </c>
      <c r="I13" s="5"/>
      <c r="J13" s="14"/>
    </row>
    <row r="14" spans="1:10" x14ac:dyDescent="0.25">
      <c r="A14" s="2">
        <v>13</v>
      </c>
      <c r="B14" s="7" t="s">
        <v>233</v>
      </c>
      <c r="C14" s="7" t="s">
        <v>248</v>
      </c>
      <c r="D14" s="2"/>
      <c r="E14" s="2" t="str">
        <f>VLOOKUP(C14,[1]Sheet1!$B:$D,3,FALSE)</f>
        <v>实习</v>
      </c>
      <c r="F14" s="8" t="s">
        <v>409</v>
      </c>
      <c r="G14" s="2" t="s">
        <v>57</v>
      </c>
      <c r="H14" s="2" t="s">
        <v>217</v>
      </c>
      <c r="I14" s="5"/>
      <c r="J14" s="14"/>
    </row>
    <row r="15" spans="1:10" x14ac:dyDescent="0.25">
      <c r="A15" s="2">
        <v>14</v>
      </c>
      <c r="B15" s="7" t="s">
        <v>233</v>
      </c>
      <c r="C15" s="7" t="s">
        <v>249</v>
      </c>
      <c r="D15" s="2"/>
      <c r="E15" s="2"/>
      <c r="F15" s="8" t="s">
        <v>409</v>
      </c>
      <c r="G15" s="2" t="s">
        <v>57</v>
      </c>
      <c r="H15" s="2"/>
      <c r="I15" s="5" t="str">
        <f>VLOOKUP(C15,'[2]21智科1班'!$C:$I,7,FALSE)</f>
        <v>助力“双百行动”，促进乡村振兴</v>
      </c>
      <c r="J15" s="9" t="s">
        <v>17</v>
      </c>
    </row>
    <row r="16" spans="1:10" x14ac:dyDescent="0.25">
      <c r="A16" s="2">
        <v>15</v>
      </c>
      <c r="B16" s="7" t="s">
        <v>233</v>
      </c>
      <c r="C16" s="7" t="s">
        <v>250</v>
      </c>
      <c r="D16" s="2"/>
      <c r="E16" s="2" t="str">
        <f>VLOOKUP(C16,[1]Sheet1!$B:$D,3,FALSE)</f>
        <v>三下乡</v>
      </c>
      <c r="F16" s="8" t="s">
        <v>409</v>
      </c>
      <c r="G16" s="2" t="s">
        <v>16</v>
      </c>
      <c r="H16" s="2"/>
      <c r="I16" s="5"/>
      <c r="J16" s="14"/>
    </row>
    <row r="17" spans="1:10" x14ac:dyDescent="0.25">
      <c r="A17" s="2">
        <v>16</v>
      </c>
      <c r="B17" s="7" t="s">
        <v>233</v>
      </c>
      <c r="C17" s="7" t="s">
        <v>251</v>
      </c>
      <c r="D17" s="2"/>
      <c r="E17" s="2"/>
      <c r="F17" s="8" t="s">
        <v>409</v>
      </c>
      <c r="G17" s="2" t="s">
        <v>16</v>
      </c>
      <c r="H17" s="2" t="s">
        <v>252</v>
      </c>
      <c r="I17" s="5"/>
      <c r="J17" s="14"/>
    </row>
    <row r="18" spans="1:10" x14ac:dyDescent="0.25">
      <c r="A18" s="2">
        <v>17</v>
      </c>
      <c r="B18" s="7" t="s">
        <v>233</v>
      </c>
      <c r="C18" s="7" t="s">
        <v>253</v>
      </c>
      <c r="D18" s="2"/>
      <c r="E18" s="2"/>
      <c r="F18" s="8" t="s">
        <v>409</v>
      </c>
      <c r="G18" s="2" t="s">
        <v>16</v>
      </c>
      <c r="H18" s="2" t="s">
        <v>217</v>
      </c>
      <c r="I18" s="5" t="str">
        <f>VLOOKUP(C18,'[2]21智科1班'!$C:$I,7,FALSE)</f>
        <v>心系家乡建设，涵养家国情怀</v>
      </c>
      <c r="J18" s="9" t="s">
        <v>19</v>
      </c>
    </row>
    <row r="19" spans="1:10" x14ac:dyDescent="0.25">
      <c r="A19" s="2">
        <v>18</v>
      </c>
      <c r="B19" s="7" t="s">
        <v>233</v>
      </c>
      <c r="C19" s="7" t="s">
        <v>254</v>
      </c>
      <c r="D19" s="2"/>
      <c r="E19" s="2"/>
      <c r="F19" s="8" t="s">
        <v>409</v>
      </c>
      <c r="G19" s="2" t="s">
        <v>16</v>
      </c>
      <c r="H19" s="2"/>
      <c r="I19" s="5" t="str">
        <f>VLOOKUP(C19,'[2]21智科1班'!$C:$I,7,FALSE)</f>
        <v>践行志愿精神，彰显青春风采</v>
      </c>
      <c r="J19" s="9" t="s">
        <v>34</v>
      </c>
    </row>
    <row r="20" spans="1:10" x14ac:dyDescent="0.25">
      <c r="A20" s="2">
        <v>19</v>
      </c>
      <c r="B20" s="7" t="s">
        <v>233</v>
      </c>
      <c r="C20" s="7" t="s">
        <v>255</v>
      </c>
      <c r="D20" s="2"/>
      <c r="E20" s="2"/>
      <c r="F20" s="8" t="s">
        <v>409</v>
      </c>
      <c r="G20" s="2" t="s">
        <v>16</v>
      </c>
      <c r="H20" s="2"/>
      <c r="I20" s="5" t="str">
        <f>VLOOKUP(C20,'[2]21智科1班'!$C:$I,7,FALSE)</f>
        <v>心系家乡建设，涵养家国情怀</v>
      </c>
      <c r="J20" s="14"/>
    </row>
    <row r="21" spans="1:10" x14ac:dyDescent="0.25">
      <c r="A21" s="2">
        <v>20</v>
      </c>
      <c r="B21" s="7" t="s">
        <v>233</v>
      </c>
      <c r="C21" s="7" t="s">
        <v>256</v>
      </c>
      <c r="D21" s="2"/>
      <c r="E21" s="2"/>
      <c r="F21" s="8" t="s">
        <v>409</v>
      </c>
      <c r="G21" s="2" t="s">
        <v>257</v>
      </c>
      <c r="H21" s="2"/>
      <c r="I21" s="5" t="str">
        <f>VLOOKUP(C21,'[2]21智科1班'!$C:$I,7,FALSE)</f>
        <v>心系家乡建设，涵养家国情怀
助力“双百行动”，促进乡村振兴
践行志愿精神，彰显青春风采</v>
      </c>
      <c r="J21" s="14"/>
    </row>
    <row r="22" spans="1:10" x14ac:dyDescent="0.25">
      <c r="A22" s="2">
        <v>21</v>
      </c>
      <c r="B22" s="7" t="s">
        <v>233</v>
      </c>
      <c r="C22" s="7" t="s">
        <v>258</v>
      </c>
      <c r="D22" s="2"/>
      <c r="E22" s="2"/>
      <c r="F22" s="8" t="s">
        <v>409</v>
      </c>
      <c r="G22" s="2" t="s">
        <v>16</v>
      </c>
      <c r="H22" s="2" t="s">
        <v>217</v>
      </c>
      <c r="I22" s="5"/>
      <c r="J22" s="9" t="s">
        <v>19</v>
      </c>
    </row>
    <row r="23" spans="1:10" x14ac:dyDescent="0.25">
      <c r="A23" s="2">
        <v>22</v>
      </c>
      <c r="B23" s="7" t="s">
        <v>233</v>
      </c>
      <c r="C23" s="7" t="s">
        <v>259</v>
      </c>
      <c r="D23" s="2" t="s">
        <v>54</v>
      </c>
      <c r="E23" s="2"/>
      <c r="F23" s="8" t="s">
        <v>409</v>
      </c>
      <c r="G23" s="2" t="s">
        <v>57</v>
      </c>
      <c r="H23" s="2"/>
      <c r="I23" s="5" t="str">
        <f>VLOOKUP(C23,'[2]21智科1班'!$C:$I,7,FALSE)</f>
        <v>助力“双百行动”，促进乡村振兴
践行志愿精神，彰显青春风采</v>
      </c>
      <c r="J23" s="14"/>
    </row>
    <row r="24" spans="1:10" x14ac:dyDescent="0.25">
      <c r="A24" s="2">
        <v>23</v>
      </c>
      <c r="B24" s="7" t="s">
        <v>233</v>
      </c>
      <c r="C24" s="7" t="s">
        <v>260</v>
      </c>
      <c r="D24" s="2"/>
      <c r="E24" s="2"/>
      <c r="F24" s="8" t="s">
        <v>409</v>
      </c>
      <c r="G24" s="2" t="s">
        <v>14</v>
      </c>
      <c r="H24" s="2"/>
      <c r="I24" s="5" t="str">
        <f>VLOOKUP(C24,'[2]21智科1班'!$C:$I,7,FALSE)</f>
        <v>助力“双百行动”，促进乡村振兴</v>
      </c>
      <c r="J24" s="14"/>
    </row>
    <row r="25" spans="1:10" x14ac:dyDescent="0.25">
      <c r="A25" s="2">
        <v>24</v>
      </c>
      <c r="B25" s="7" t="s">
        <v>233</v>
      </c>
      <c r="C25" s="7" t="s">
        <v>261</v>
      </c>
      <c r="D25" s="2"/>
      <c r="E25" s="2" t="s">
        <v>262</v>
      </c>
      <c r="F25" s="8" t="s">
        <v>409</v>
      </c>
      <c r="G25" s="2" t="s">
        <v>235</v>
      </c>
      <c r="H25" s="2"/>
      <c r="I25" s="5"/>
      <c r="J25" s="14"/>
    </row>
    <row r="26" spans="1:10" x14ac:dyDescent="0.25">
      <c r="A26" s="2">
        <v>25</v>
      </c>
      <c r="B26" s="7" t="s">
        <v>233</v>
      </c>
      <c r="C26" s="7" t="s">
        <v>263</v>
      </c>
      <c r="D26" s="2"/>
      <c r="E26" s="2"/>
      <c r="F26" s="8" t="s">
        <v>409</v>
      </c>
      <c r="G26" s="2" t="s">
        <v>14</v>
      </c>
      <c r="H26" s="2" t="s">
        <v>217</v>
      </c>
      <c r="I26" s="5" t="str">
        <f>VLOOKUP(C26,'[2]21智科1班'!$C:$I,7,FALSE)</f>
        <v>爱校荣校兴校，返乡宣传华工</v>
      </c>
      <c r="J26" s="9" t="s">
        <v>264</v>
      </c>
    </row>
    <row r="27" spans="1:10" x14ac:dyDescent="0.25">
      <c r="A27" s="2">
        <v>26</v>
      </c>
      <c r="B27" s="7" t="s">
        <v>233</v>
      </c>
      <c r="C27" s="7" t="s">
        <v>265</v>
      </c>
      <c r="D27" s="2" t="str">
        <f>VLOOKUP(C27,[1]Sheet1!$B:$D,2,FALSE)</f>
        <v>回校宣传</v>
      </c>
      <c r="E27" s="2" t="str">
        <f>VLOOKUP(C27,[1]Sheet1!$B:$D,3,FALSE)</f>
        <v>乡村振兴调研</v>
      </c>
      <c r="F27" s="8" t="s">
        <v>409</v>
      </c>
      <c r="G27" s="2" t="s">
        <v>16</v>
      </c>
      <c r="H27" s="2"/>
      <c r="I27" s="5" t="str">
        <f>VLOOKUP(C27,'[2]21智科1班'!$C:$I,7,FALSE)</f>
        <v>爱校荣校兴校，返乡宣传华工</v>
      </c>
      <c r="J27" s="14"/>
    </row>
    <row r="28" spans="1:10" x14ac:dyDescent="0.25">
      <c r="A28" s="2">
        <v>27</v>
      </c>
      <c r="B28" s="7" t="s">
        <v>233</v>
      </c>
      <c r="C28" s="7" t="s">
        <v>266</v>
      </c>
      <c r="D28" s="2"/>
      <c r="E28" s="2"/>
      <c r="F28" s="8" t="s">
        <v>409</v>
      </c>
      <c r="G28" s="2" t="s">
        <v>16</v>
      </c>
      <c r="H28" s="2" t="s">
        <v>217</v>
      </c>
      <c r="I28" s="5" t="str">
        <f>VLOOKUP(C28,'[2]21智科1班'!$C:$I,7,FALSE)</f>
        <v>心系家乡建设，涵养家国情怀</v>
      </c>
      <c r="J28" s="14"/>
    </row>
    <row r="29" spans="1:10" x14ac:dyDescent="0.25">
      <c r="A29" s="2">
        <v>28</v>
      </c>
      <c r="B29" s="7" t="s">
        <v>233</v>
      </c>
      <c r="C29" s="7" t="s">
        <v>267</v>
      </c>
      <c r="D29" s="2"/>
      <c r="E29" s="2"/>
      <c r="F29" s="8" t="s">
        <v>409</v>
      </c>
      <c r="G29" s="2" t="s">
        <v>16</v>
      </c>
      <c r="H29" s="2" t="s">
        <v>268</v>
      </c>
      <c r="I29" s="5"/>
      <c r="J29" s="14"/>
    </row>
    <row r="30" spans="1:10" x14ac:dyDescent="0.25">
      <c r="A30" s="2">
        <v>29</v>
      </c>
      <c r="B30" s="7" t="s">
        <v>233</v>
      </c>
      <c r="C30" s="7" t="s">
        <v>269</v>
      </c>
      <c r="D30" s="2" t="str">
        <f>VLOOKUP(C30,[1]Sheet1!$B:$D,2,FALSE)</f>
        <v>回校宣传</v>
      </c>
      <c r="E30" s="2"/>
      <c r="F30" s="8" t="s">
        <v>409</v>
      </c>
      <c r="G30" s="2" t="s">
        <v>16</v>
      </c>
      <c r="H30" s="2"/>
      <c r="I30" s="5"/>
      <c r="J30" s="14"/>
    </row>
    <row r="31" spans="1:10" x14ac:dyDescent="0.25">
      <c r="A31" s="2">
        <v>30</v>
      </c>
      <c r="B31" s="7" t="s">
        <v>233</v>
      </c>
      <c r="C31" s="7" t="s">
        <v>270</v>
      </c>
      <c r="D31" s="2"/>
      <c r="E31" s="2"/>
      <c r="F31" s="8" t="s">
        <v>409</v>
      </c>
      <c r="G31" s="2" t="s">
        <v>16</v>
      </c>
      <c r="H31" s="2"/>
      <c r="I31" s="5"/>
      <c r="J31" s="14"/>
    </row>
    <row r="32" spans="1:10" x14ac:dyDescent="0.25">
      <c r="A32" s="2">
        <v>31</v>
      </c>
      <c r="B32" s="7" t="s">
        <v>233</v>
      </c>
      <c r="C32" s="7" t="s">
        <v>271</v>
      </c>
      <c r="D32" s="2"/>
      <c r="E32" s="2"/>
      <c r="F32" s="8" t="s">
        <v>409</v>
      </c>
      <c r="G32" s="2" t="s">
        <v>16</v>
      </c>
      <c r="H32" s="2"/>
      <c r="I32" s="5" t="str">
        <f>VLOOKUP(C32,'[2]21智科1班'!$C:$I,7,FALSE)</f>
        <v>心系家乡建设，涵养家国情怀</v>
      </c>
      <c r="J32" s="14"/>
    </row>
    <row r="33" spans="1:10" x14ac:dyDescent="0.25">
      <c r="A33" s="2">
        <v>32</v>
      </c>
      <c r="B33" s="7" t="s">
        <v>233</v>
      </c>
      <c r="C33" s="7" t="s">
        <v>272</v>
      </c>
      <c r="D33" s="2"/>
      <c r="E33" s="2"/>
      <c r="F33" s="8" t="s">
        <v>409</v>
      </c>
      <c r="G33" s="2" t="s">
        <v>14</v>
      </c>
      <c r="H33" s="2"/>
      <c r="I33" s="5" t="str">
        <f>VLOOKUP(C33,'[2]21智科1班'!$C:$I,7,FALSE)</f>
        <v>爱校荣校兴校，返乡宣传华工</v>
      </c>
      <c r="J33" s="9" t="s">
        <v>19</v>
      </c>
    </row>
    <row r="34" spans="1:10" x14ac:dyDescent="0.25">
      <c r="A34" s="2">
        <v>33</v>
      </c>
      <c r="B34" s="7" t="s">
        <v>233</v>
      </c>
      <c r="C34" s="7" t="s">
        <v>273</v>
      </c>
      <c r="D34" s="2"/>
      <c r="E34" s="2"/>
      <c r="F34" s="8" t="s">
        <v>409</v>
      </c>
      <c r="G34" s="2" t="s">
        <v>16</v>
      </c>
      <c r="H34" s="2" t="s">
        <v>29</v>
      </c>
      <c r="I34" s="5" t="str">
        <f>VLOOKUP(C34,'[2]21智科1班'!$C:$I,7,FALSE)</f>
        <v>践行志愿精神，彰显青春风采</v>
      </c>
      <c r="J34" s="14"/>
    </row>
    <row r="35" spans="1:10" x14ac:dyDescent="0.25">
      <c r="A35" s="2">
        <v>34</v>
      </c>
      <c r="B35" s="7" t="s">
        <v>233</v>
      </c>
      <c r="C35" s="7" t="s">
        <v>274</v>
      </c>
      <c r="D35" s="2"/>
      <c r="E35" s="2"/>
      <c r="F35" s="8" t="s">
        <v>409</v>
      </c>
      <c r="G35" s="2" t="s">
        <v>16</v>
      </c>
      <c r="H35" s="2"/>
      <c r="I35" s="5" t="str">
        <f>VLOOKUP(C35,'[2]21智科1班'!$C:$I,7,FALSE)</f>
        <v>践行志愿精神，彰显青春风采</v>
      </c>
      <c r="J35" s="9" t="s">
        <v>19</v>
      </c>
    </row>
    <row r="36" spans="1:10" x14ac:dyDescent="0.25">
      <c r="A36" s="2">
        <v>35</v>
      </c>
      <c r="B36" s="7" t="s">
        <v>233</v>
      </c>
      <c r="C36" s="7" t="s">
        <v>275</v>
      </c>
      <c r="D36" s="2"/>
      <c r="E36" s="2"/>
      <c r="F36" s="8" t="s">
        <v>409</v>
      </c>
      <c r="G36" s="2" t="s">
        <v>16</v>
      </c>
      <c r="H36" s="2"/>
      <c r="I36" s="5"/>
      <c r="J36" s="14"/>
    </row>
    <row r="37" spans="1:10" x14ac:dyDescent="0.25">
      <c r="A37" s="2">
        <v>36</v>
      </c>
      <c r="B37" s="7" t="s">
        <v>233</v>
      </c>
      <c r="C37" s="7" t="s">
        <v>276</v>
      </c>
      <c r="D37" s="2"/>
      <c r="E37" s="2"/>
      <c r="F37" s="8" t="s">
        <v>409</v>
      </c>
      <c r="G37" s="2" t="s">
        <v>36</v>
      </c>
      <c r="H37" s="2"/>
      <c r="I37" s="5" t="s">
        <v>89</v>
      </c>
      <c r="J37" s="9" t="s">
        <v>17</v>
      </c>
    </row>
    <row r="38" spans="1:10" x14ac:dyDescent="0.25">
      <c r="A38" s="2">
        <v>37</v>
      </c>
      <c r="B38" s="7" t="s">
        <v>233</v>
      </c>
      <c r="C38" s="7" t="s">
        <v>277</v>
      </c>
      <c r="D38" s="2"/>
      <c r="E38" s="2"/>
      <c r="F38" s="8" t="s">
        <v>409</v>
      </c>
      <c r="G38" s="2" t="s">
        <v>16</v>
      </c>
      <c r="H38" s="2"/>
      <c r="I38" s="5" t="str">
        <f>VLOOKUP(C38,'[2]21智科1班'!$C:$I,7,FALSE)</f>
        <v>心系家乡建设，涵养家国情怀
助力“双百行动”，促进乡村振兴</v>
      </c>
      <c r="J38" s="14"/>
    </row>
    <row r="39" spans="1:10" x14ac:dyDescent="0.25">
      <c r="A39" s="2">
        <v>38</v>
      </c>
      <c r="B39" s="7" t="s">
        <v>233</v>
      </c>
      <c r="C39" s="7" t="s">
        <v>278</v>
      </c>
      <c r="D39" s="2" t="str">
        <f>VLOOKUP(C39,[1]Sheet1!$B:$D,2,FALSE)</f>
        <v>回校宣传</v>
      </c>
      <c r="E39" s="2"/>
      <c r="F39" s="8" t="s">
        <v>409</v>
      </c>
      <c r="G39" s="2" t="s">
        <v>16</v>
      </c>
      <c r="H39" s="2" t="s">
        <v>279</v>
      </c>
      <c r="I39" s="5" t="str">
        <f>VLOOKUP(C39,'[2]21智科1班'!$C:$I,7,FALSE)</f>
        <v>践行志愿精神，彰显青春风采</v>
      </c>
      <c r="J39" s="14"/>
    </row>
    <row r="40" spans="1:10" x14ac:dyDescent="0.25">
      <c r="A40" s="2">
        <v>39</v>
      </c>
      <c r="B40" s="7" t="s">
        <v>233</v>
      </c>
      <c r="C40" s="7" t="s">
        <v>280</v>
      </c>
      <c r="D40" s="2"/>
      <c r="E40" s="2"/>
      <c r="F40" s="8" t="s">
        <v>409</v>
      </c>
      <c r="G40" s="2" t="s">
        <v>16</v>
      </c>
      <c r="H40" s="2"/>
      <c r="I40" s="5" t="str">
        <f>VLOOKUP(C40,'[2]21智科1班'!$C:$I,7,FALSE)</f>
        <v>践行志愿精神，彰显青春风采
助力“双百行动”，促进乡村振兴</v>
      </c>
      <c r="J40" s="14"/>
    </row>
    <row r="41" spans="1:10" x14ac:dyDescent="0.25">
      <c r="A41" s="2">
        <v>40</v>
      </c>
      <c r="B41" s="7" t="s">
        <v>233</v>
      </c>
      <c r="C41" s="7" t="s">
        <v>281</v>
      </c>
      <c r="D41" s="2"/>
      <c r="E41" s="2"/>
      <c r="F41" s="8" t="s">
        <v>409</v>
      </c>
      <c r="G41" s="2" t="s">
        <v>57</v>
      </c>
      <c r="H41" s="2"/>
      <c r="I41" s="5" t="str">
        <f>VLOOKUP(C41,'[2]21智科1班'!$C:$I,7,FALSE)</f>
        <v>助力“双百行动”，促进乡村振兴</v>
      </c>
      <c r="J41" s="14"/>
    </row>
    <row r="42" spans="1:10" x14ac:dyDescent="0.25">
      <c r="A42" s="2">
        <v>41</v>
      </c>
      <c r="B42" s="7" t="s">
        <v>233</v>
      </c>
      <c r="C42" s="7" t="s">
        <v>282</v>
      </c>
      <c r="D42" s="2"/>
      <c r="E42" s="2"/>
      <c r="F42" s="8" t="s">
        <v>409</v>
      </c>
      <c r="G42" s="2" t="s">
        <v>16</v>
      </c>
      <c r="H42" s="2"/>
      <c r="I42" s="5"/>
      <c r="J42" s="9" t="s">
        <v>34</v>
      </c>
    </row>
    <row r="43" spans="1:10" x14ac:dyDescent="0.25">
      <c r="A43" s="2">
        <v>42</v>
      </c>
      <c r="B43" s="7" t="s">
        <v>233</v>
      </c>
      <c r="C43" s="7" t="s">
        <v>283</v>
      </c>
      <c r="D43" s="2"/>
      <c r="E43" s="7" t="s">
        <v>131</v>
      </c>
      <c r="F43" s="8" t="s">
        <v>409</v>
      </c>
      <c r="G43" s="2" t="s">
        <v>16</v>
      </c>
      <c r="H43" s="2" t="s">
        <v>284</v>
      </c>
      <c r="I43" s="5" t="str">
        <f>VLOOKUP(C43,'[2]21智科1班'!$C:$I,7,FALSE)</f>
        <v>助力“双百行动”，促进乡村振兴</v>
      </c>
      <c r="J43" s="14"/>
    </row>
    <row r="44" spans="1:10" x14ac:dyDescent="0.25">
      <c r="A44" s="2">
        <v>43</v>
      </c>
      <c r="B44" s="7" t="s">
        <v>233</v>
      </c>
      <c r="C44" s="7" t="s">
        <v>285</v>
      </c>
      <c r="D44" s="2"/>
      <c r="E44" s="2"/>
      <c r="F44" s="8" t="s">
        <v>409</v>
      </c>
      <c r="G44" s="2" t="s">
        <v>16</v>
      </c>
      <c r="H44" s="2"/>
      <c r="I44" s="5" t="str">
        <f>VLOOKUP(C44,'[2]21智科1班'!$C:$I,7,FALSE)</f>
        <v>爱校荣校兴校，返乡宣传华工</v>
      </c>
      <c r="J44" s="14"/>
    </row>
    <row r="45" spans="1:10" x14ac:dyDescent="0.25">
      <c r="A45" s="2">
        <v>44</v>
      </c>
      <c r="B45" s="7" t="s">
        <v>233</v>
      </c>
      <c r="C45" s="7" t="s">
        <v>286</v>
      </c>
      <c r="D45" s="2"/>
      <c r="E45" s="2"/>
      <c r="F45" s="8" t="s">
        <v>409</v>
      </c>
      <c r="G45" s="2" t="s">
        <v>57</v>
      </c>
      <c r="H45" s="2"/>
      <c r="I45" s="5"/>
      <c r="J45" s="14"/>
    </row>
    <row r="46" spans="1:10" x14ac:dyDescent="0.25">
      <c r="A46" s="2">
        <v>45</v>
      </c>
      <c r="B46" s="7" t="s">
        <v>233</v>
      </c>
      <c r="C46" s="7" t="s">
        <v>287</v>
      </c>
      <c r="D46" s="2" t="str">
        <f>VLOOKUP(C46,[1]Sheet1!$B:$D,2,FALSE)</f>
        <v>回校宣传</v>
      </c>
      <c r="E46" s="2" t="str">
        <f>VLOOKUP(C46,[1]Sheet1!$B:$D,3,FALSE)</f>
        <v>三下乡</v>
      </c>
      <c r="F46" s="8" t="s">
        <v>409</v>
      </c>
      <c r="G46" s="2" t="s">
        <v>16</v>
      </c>
      <c r="H46" s="2"/>
      <c r="I46" s="5"/>
      <c r="J46" s="9" t="s">
        <v>19</v>
      </c>
    </row>
    <row r="47" spans="1:10" x14ac:dyDescent="0.25">
      <c r="A47" s="2">
        <v>46</v>
      </c>
      <c r="B47" s="7" t="s">
        <v>233</v>
      </c>
      <c r="C47" s="7" t="s">
        <v>288</v>
      </c>
      <c r="D47" s="2" t="str">
        <f>VLOOKUP(C47,[1]Sheet1!$B:$D,2,FALSE)</f>
        <v>回校宣传</v>
      </c>
      <c r="E47" s="2"/>
      <c r="F47" s="8" t="s">
        <v>409</v>
      </c>
      <c r="G47" s="2" t="s">
        <v>16</v>
      </c>
      <c r="H47" s="2"/>
      <c r="I47" s="5" t="str">
        <f>VLOOKUP(C47,'[2]21智科1班'!$C:$I,7,FALSE)</f>
        <v>爱校荣校兴校，返乡宣传华工</v>
      </c>
      <c r="J47" s="9" t="s">
        <v>34</v>
      </c>
    </row>
    <row r="48" spans="1:10" x14ac:dyDescent="0.25">
      <c r="A48" s="2">
        <v>47</v>
      </c>
      <c r="B48" s="7" t="s">
        <v>233</v>
      </c>
      <c r="C48" s="7" t="s">
        <v>289</v>
      </c>
      <c r="D48" s="2" t="str">
        <f>VLOOKUP(C48,[1]Sheet1!$B:$D,2,FALSE)</f>
        <v>回校宣传</v>
      </c>
      <c r="E48" s="2"/>
      <c r="F48" s="8" t="s">
        <v>409</v>
      </c>
      <c r="G48" s="2" t="s">
        <v>16</v>
      </c>
      <c r="H48" s="2"/>
      <c r="I48" s="15"/>
      <c r="J48" s="3"/>
    </row>
    <row r="49" spans="1:10" x14ac:dyDescent="0.25">
      <c r="A49" s="2">
        <v>48</v>
      </c>
      <c r="B49" s="7" t="s">
        <v>233</v>
      </c>
      <c r="C49" s="7" t="s">
        <v>290</v>
      </c>
      <c r="D49" s="2"/>
      <c r="E49" s="2"/>
      <c r="F49" s="8" t="s">
        <v>409</v>
      </c>
      <c r="G49" s="2" t="s">
        <v>14</v>
      </c>
      <c r="H49" s="2"/>
      <c r="I49" s="15"/>
      <c r="J49" s="3"/>
    </row>
    <row r="50" spans="1:10" x14ac:dyDescent="0.25">
      <c r="A50" s="2">
        <v>49</v>
      </c>
      <c r="B50" s="7" t="s">
        <v>233</v>
      </c>
      <c r="C50" s="7" t="s">
        <v>291</v>
      </c>
      <c r="D50" s="2"/>
      <c r="E50" s="2"/>
      <c r="F50" s="2"/>
      <c r="G50" s="2"/>
      <c r="H50" s="2"/>
      <c r="I50" s="15"/>
      <c r="J50" s="3"/>
    </row>
    <row r="51" spans="1:10" s="4" customFormat="1" x14ac:dyDescent="0.25">
      <c r="A51" s="2">
        <v>50</v>
      </c>
      <c r="B51" s="2" t="s">
        <v>233</v>
      </c>
      <c r="C51" s="2" t="s">
        <v>292</v>
      </c>
      <c r="D51" s="2" t="s">
        <v>293</v>
      </c>
      <c r="E51" s="2"/>
      <c r="F51" s="8" t="s">
        <v>409</v>
      </c>
      <c r="G51" s="2"/>
      <c r="H51" s="2"/>
      <c r="I51" s="15" t="str">
        <f>VLOOKUP(C51,'[2]21智科1班'!$C:$I,7,FALSE)</f>
        <v>助力“双百行动”，促进乡村振兴
心系家乡建设，涵养家国情怀</v>
      </c>
      <c r="J51" s="3"/>
    </row>
  </sheetData>
  <sheetProtection formatCells="0" formatColumns="0" formatRows="0" insertColumns="0" insertRows="0" insertHyperlinks="0" deleteColumns="0" deleteRows="0" sort="0" autoFilter="0" pivotTables="0"/>
  <autoFilter ref="A1:G51" xr:uid="{00000000-0009-0000-0000-000004000000}"/>
  <phoneticPr fontId="3" type="noConversion"/>
  <pageMargins left="0.7" right="0.7" top="0.75" bottom="0.75" header="0.3" footer="0.3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J50"/>
  <sheetViews>
    <sheetView topLeftCell="C1" zoomScale="115" zoomScaleNormal="115" workbookViewId="0">
      <selection activeCell="C1" sqref="A1:XFD1"/>
    </sheetView>
  </sheetViews>
  <sheetFormatPr defaultColWidth="8" defaultRowHeight="14.4" x14ac:dyDescent="0.35"/>
  <cols>
    <col min="1" max="1" width="4.7265625" style="1" customWidth="1"/>
    <col min="2" max="2" width="17.81640625" style="1" customWidth="1"/>
    <col min="3" max="3" width="7.26953125" style="1" customWidth="1"/>
    <col min="4" max="4" width="20.1796875" style="1" customWidth="1"/>
    <col min="5" max="6" width="19.6328125" style="1" customWidth="1"/>
    <col min="7" max="7" width="32.1796875" style="1" customWidth="1"/>
    <col min="8" max="8" width="15.7265625" style="1" customWidth="1"/>
    <col min="9" max="9" width="40.1796875" style="1" customWidth="1"/>
    <col min="10" max="10" width="12.7265625" style="1" customWidth="1"/>
    <col min="11" max="16384" width="8" style="1"/>
  </cols>
  <sheetData>
    <row r="1" spans="1:10" s="17" customFormat="1" x14ac:dyDescent="0.25">
      <c r="A1" s="11" t="s">
        <v>0</v>
      </c>
      <c r="B1" s="11" t="s">
        <v>1</v>
      </c>
      <c r="C1" s="11" t="s">
        <v>2</v>
      </c>
      <c r="D1" s="11" t="s">
        <v>3</v>
      </c>
      <c r="E1" s="11" t="s">
        <v>4</v>
      </c>
      <c r="F1" s="11" t="s">
        <v>5</v>
      </c>
      <c r="G1" s="11" t="s">
        <v>6</v>
      </c>
      <c r="H1" s="11" t="s">
        <v>7</v>
      </c>
      <c r="I1" s="11" t="s">
        <v>8</v>
      </c>
      <c r="J1" s="12" t="s">
        <v>9</v>
      </c>
    </row>
    <row r="2" spans="1:10" x14ac:dyDescent="0.25">
      <c r="A2" s="2">
        <v>1</v>
      </c>
      <c r="B2" s="2" t="s">
        <v>294</v>
      </c>
      <c r="C2" s="2" t="s">
        <v>295</v>
      </c>
      <c r="D2" s="2" t="str">
        <f>VLOOKUP(C2,[1]Sheet1!$B:$D,2,FALSE)</f>
        <v>回校宣传</v>
      </c>
      <c r="E2" s="2"/>
      <c r="F2" s="8" t="s">
        <v>409</v>
      </c>
      <c r="G2" s="2" t="s">
        <v>36</v>
      </c>
      <c r="H2" s="2"/>
      <c r="I2" s="5" t="str">
        <f>VLOOKUP(C2,'[2]21智科2班'!$C:$I,7,FALSE)</f>
        <v>践行志愿精神，彰显青春风采</v>
      </c>
      <c r="J2" s="14"/>
    </row>
    <row r="3" spans="1:10" x14ac:dyDescent="0.25">
      <c r="A3" s="2">
        <v>2</v>
      </c>
      <c r="B3" s="2" t="s">
        <v>294</v>
      </c>
      <c r="C3" s="2" t="s">
        <v>296</v>
      </c>
      <c r="D3" s="2"/>
      <c r="E3" s="2"/>
      <c r="F3" s="8" t="s">
        <v>409</v>
      </c>
      <c r="G3" s="2" t="s">
        <v>36</v>
      </c>
      <c r="H3" s="2" t="s">
        <v>32</v>
      </c>
      <c r="I3" s="5" t="str">
        <f>VLOOKUP(C3,'[2]21智科2班'!$C:$I,7,FALSE)</f>
        <v>爱校荣校兴校，返乡宣传华工</v>
      </c>
      <c r="J3" s="14"/>
    </row>
    <row r="4" spans="1:10" x14ac:dyDescent="0.25">
      <c r="A4" s="2">
        <v>3</v>
      </c>
      <c r="B4" s="2" t="s">
        <v>294</v>
      </c>
      <c r="C4" s="2" t="s">
        <v>297</v>
      </c>
      <c r="D4" s="2"/>
      <c r="E4" s="2"/>
      <c r="F4" s="8" t="s">
        <v>409</v>
      </c>
      <c r="G4" s="2" t="s">
        <v>14</v>
      </c>
      <c r="H4" s="2"/>
      <c r="I4" s="5" t="str">
        <f>VLOOKUP(C4,'[2]21智科2班'!$C:$I,7,FALSE)</f>
        <v>心系家乡建设，涵养家国情怀</v>
      </c>
      <c r="J4" s="14"/>
    </row>
    <row r="5" spans="1:10" x14ac:dyDescent="0.25">
      <c r="A5" s="2">
        <v>4</v>
      </c>
      <c r="B5" s="2" t="s">
        <v>294</v>
      </c>
      <c r="C5" s="2" t="s">
        <v>298</v>
      </c>
      <c r="D5" s="2" t="str">
        <f>VLOOKUP(C5,[1]Sheet1!$B:$D,2,FALSE)</f>
        <v>回校宣传</v>
      </c>
      <c r="E5" s="2" t="str">
        <f>VLOOKUP(C5,[1]Sheet1!$B:$D,3,FALSE)</f>
        <v>三下乡</v>
      </c>
      <c r="F5" s="8" t="s">
        <v>409</v>
      </c>
      <c r="G5" s="2" t="s">
        <v>36</v>
      </c>
      <c r="H5" s="2"/>
      <c r="I5" s="5"/>
      <c r="J5" s="14"/>
    </row>
    <row r="6" spans="1:10" x14ac:dyDescent="0.25">
      <c r="A6" s="2">
        <v>5</v>
      </c>
      <c r="B6" s="2" t="s">
        <v>294</v>
      </c>
      <c r="C6" s="2" t="s">
        <v>299</v>
      </c>
      <c r="D6" s="2" t="str">
        <f>VLOOKUP(C6,[1]Sheet1!$B:$D,2,FALSE)</f>
        <v>回校宣传</v>
      </c>
      <c r="E6" s="2" t="s">
        <v>131</v>
      </c>
      <c r="F6" s="8" t="s">
        <v>409</v>
      </c>
      <c r="G6" s="2" t="s">
        <v>14</v>
      </c>
      <c r="H6" s="2" t="s">
        <v>29</v>
      </c>
      <c r="I6" s="5"/>
      <c r="J6" s="14"/>
    </row>
    <row r="7" spans="1:10" x14ac:dyDescent="0.25">
      <c r="A7" s="2">
        <v>6</v>
      </c>
      <c r="B7" s="2" t="s">
        <v>294</v>
      </c>
      <c r="C7" s="2" t="s">
        <v>300</v>
      </c>
      <c r="D7" s="2"/>
      <c r="E7" s="2"/>
      <c r="F7" s="8" t="s">
        <v>409</v>
      </c>
      <c r="G7" s="2" t="s">
        <v>16</v>
      </c>
      <c r="H7" s="2"/>
      <c r="I7" s="5" t="str">
        <f>VLOOKUP(C7,'[2]21智科2班'!$C:$I,7,FALSE)</f>
        <v>践行志愿精神，彰显青春风采</v>
      </c>
      <c r="J7" s="9" t="s">
        <v>19</v>
      </c>
    </row>
    <row r="8" spans="1:10" x14ac:dyDescent="0.25">
      <c r="A8" s="2">
        <v>7</v>
      </c>
      <c r="B8" s="2" t="s">
        <v>294</v>
      </c>
      <c r="C8" s="2" t="s">
        <v>301</v>
      </c>
      <c r="D8" s="2"/>
      <c r="E8" s="2"/>
      <c r="F8" s="8" t="s">
        <v>409</v>
      </c>
      <c r="G8" s="2" t="s">
        <v>16</v>
      </c>
      <c r="H8" s="2"/>
      <c r="I8" s="5"/>
      <c r="J8" s="14"/>
    </row>
    <row r="9" spans="1:10" x14ac:dyDescent="0.25">
      <c r="A9" s="2">
        <v>8</v>
      </c>
      <c r="B9" s="2" t="s">
        <v>294</v>
      </c>
      <c r="C9" s="2" t="s">
        <v>302</v>
      </c>
      <c r="D9" s="2"/>
      <c r="E9" s="2"/>
      <c r="F9" s="8" t="s">
        <v>409</v>
      </c>
      <c r="G9" s="2" t="s">
        <v>16</v>
      </c>
      <c r="H9" s="2" t="s">
        <v>217</v>
      </c>
      <c r="I9" s="5" t="str">
        <f>VLOOKUP(C9,'[2]21智科2班'!$C:$I,7,FALSE)</f>
        <v>践行志愿精神，彰显青春风采</v>
      </c>
      <c r="J9" s="14"/>
    </row>
    <row r="10" spans="1:10" x14ac:dyDescent="0.25">
      <c r="A10" s="2">
        <v>9</v>
      </c>
      <c r="B10" s="2" t="s">
        <v>294</v>
      </c>
      <c r="C10" s="2" t="s">
        <v>303</v>
      </c>
      <c r="D10" s="2"/>
      <c r="E10" s="2"/>
      <c r="F10" s="8" t="s">
        <v>409</v>
      </c>
      <c r="G10" s="2" t="s">
        <v>36</v>
      </c>
      <c r="H10" s="2"/>
      <c r="I10" s="5" t="str">
        <f>VLOOKUP(C10,'[2]21智科2班'!$C:$I,7,FALSE)</f>
        <v>助力“双百行动”，促进乡村振兴</v>
      </c>
      <c r="J10" s="14"/>
    </row>
    <row r="11" spans="1:10" x14ac:dyDescent="0.25">
      <c r="A11" s="2">
        <v>10</v>
      </c>
      <c r="B11" s="2" t="s">
        <v>294</v>
      </c>
      <c r="C11" s="2" t="s">
        <v>304</v>
      </c>
      <c r="D11" s="2"/>
      <c r="E11" s="2"/>
      <c r="F11" s="8" t="s">
        <v>409</v>
      </c>
      <c r="G11" s="2" t="s">
        <v>16</v>
      </c>
      <c r="H11" s="2"/>
      <c r="I11" s="5"/>
      <c r="J11" s="14"/>
    </row>
    <row r="12" spans="1:10" x14ac:dyDescent="0.25">
      <c r="A12" s="2">
        <v>11</v>
      </c>
      <c r="B12" s="2" t="s">
        <v>294</v>
      </c>
      <c r="C12" s="2" t="s">
        <v>305</v>
      </c>
      <c r="D12" s="2" t="str">
        <f>VLOOKUP(C12,[1]Sheet1!$B:$D,2,FALSE)</f>
        <v>回校宣传</v>
      </c>
      <c r="E12" s="2"/>
      <c r="F12" s="8" t="s">
        <v>409</v>
      </c>
      <c r="G12" s="2" t="s">
        <v>14</v>
      </c>
      <c r="H12" s="2"/>
      <c r="I12" s="5"/>
      <c r="J12" s="14"/>
    </row>
    <row r="13" spans="1:10" x14ac:dyDescent="0.25">
      <c r="A13" s="2">
        <v>12</v>
      </c>
      <c r="B13" s="2" t="s">
        <v>294</v>
      </c>
      <c r="C13" s="2" t="s">
        <v>306</v>
      </c>
      <c r="D13" s="2"/>
      <c r="E13" s="2"/>
      <c r="F13" s="8" t="s">
        <v>409</v>
      </c>
      <c r="G13" s="2" t="s">
        <v>14</v>
      </c>
      <c r="H13" s="2"/>
      <c r="I13" s="5"/>
      <c r="J13" s="9" t="s">
        <v>34</v>
      </c>
    </row>
    <row r="14" spans="1:10" x14ac:dyDescent="0.25">
      <c r="A14" s="2">
        <v>13</v>
      </c>
      <c r="B14" s="2" t="s">
        <v>294</v>
      </c>
      <c r="C14" s="2" t="s">
        <v>307</v>
      </c>
      <c r="D14" s="2" t="str">
        <f>VLOOKUP(C14,[1]Sheet1!$B:$D,2,FALSE)</f>
        <v>运动打卡</v>
      </c>
      <c r="E14" s="2"/>
      <c r="F14" s="8" t="s">
        <v>409</v>
      </c>
      <c r="G14" s="2" t="s">
        <v>14</v>
      </c>
      <c r="H14" s="2"/>
      <c r="I14" s="5" t="str">
        <f>VLOOKUP(C14,'[2]21智科2班'!$C:$I,7,FALSE)</f>
        <v>践行志愿精神，彰显青春风采</v>
      </c>
      <c r="J14" s="14"/>
    </row>
    <row r="15" spans="1:10" x14ac:dyDescent="0.25">
      <c r="A15" s="2">
        <v>14</v>
      </c>
      <c r="B15" s="2" t="s">
        <v>294</v>
      </c>
      <c r="C15" s="2" t="s">
        <v>308</v>
      </c>
      <c r="D15" s="2" t="str">
        <f>VLOOKUP(C15,[1]Sheet1!$B:$D,2,FALSE)</f>
        <v>回校宣传</v>
      </c>
      <c r="E15" s="2"/>
      <c r="F15" s="8" t="s">
        <v>409</v>
      </c>
      <c r="G15" s="2" t="s">
        <v>14</v>
      </c>
      <c r="H15" s="2"/>
      <c r="I15" s="5"/>
      <c r="J15" s="14"/>
    </row>
    <row r="16" spans="1:10" x14ac:dyDescent="0.25">
      <c r="A16" s="2">
        <v>15</v>
      </c>
      <c r="B16" s="2" t="s">
        <v>294</v>
      </c>
      <c r="C16" s="2" t="s">
        <v>309</v>
      </c>
      <c r="D16" s="2"/>
      <c r="E16" s="2"/>
      <c r="F16" s="8" t="s">
        <v>409</v>
      </c>
      <c r="G16" s="2" t="s">
        <v>16</v>
      </c>
      <c r="H16" s="2"/>
      <c r="I16" s="5" t="s">
        <v>279</v>
      </c>
      <c r="J16" s="14"/>
    </row>
    <row r="17" spans="1:10" x14ac:dyDescent="0.25">
      <c r="A17" s="2">
        <v>16</v>
      </c>
      <c r="B17" s="2" t="s">
        <v>294</v>
      </c>
      <c r="C17" s="2" t="s">
        <v>310</v>
      </c>
      <c r="D17" s="2" t="str">
        <f>VLOOKUP(C17,[1]Sheet1!$B:$D,2,FALSE)</f>
        <v>回校宣传</v>
      </c>
      <c r="E17" s="2"/>
      <c r="F17" s="8" t="s">
        <v>409</v>
      </c>
      <c r="G17" s="2" t="s">
        <v>16</v>
      </c>
      <c r="H17" s="2"/>
      <c r="I17" s="5" t="str">
        <f>VLOOKUP(C17,'[2]21智科2班'!$C:$I,7,FALSE)</f>
        <v>心系家乡建设，涵养家国情怀</v>
      </c>
      <c r="J17" s="14"/>
    </row>
    <row r="18" spans="1:10" x14ac:dyDescent="0.25">
      <c r="A18" s="2">
        <v>17</v>
      </c>
      <c r="B18" s="2" t="s">
        <v>294</v>
      </c>
      <c r="C18" s="2" t="s">
        <v>311</v>
      </c>
      <c r="D18" s="2" t="str">
        <f>VLOOKUP(C18,[1]Sheet1!$B:$D,2,FALSE)</f>
        <v>心系家乡建设</v>
      </c>
      <c r="E18" s="2"/>
      <c r="F18" s="8" t="s">
        <v>409</v>
      </c>
      <c r="G18" s="2" t="s">
        <v>16</v>
      </c>
      <c r="H18" s="2"/>
      <c r="I18" s="5" t="str">
        <f>VLOOKUP(C18,'[2]21智科2班'!$C:$I,7,FALSE)</f>
        <v>助力“双百行动”，促进乡村振兴</v>
      </c>
      <c r="J18" s="14"/>
    </row>
    <row r="19" spans="1:10" x14ac:dyDescent="0.25">
      <c r="A19" s="2">
        <v>18</v>
      </c>
      <c r="B19" s="2" t="s">
        <v>294</v>
      </c>
      <c r="C19" s="2" t="s">
        <v>312</v>
      </c>
      <c r="D19" s="2" t="str">
        <f>VLOOKUP(C19,[1]Sheet1!$B:$D,2,FALSE)</f>
        <v>回校宣传</v>
      </c>
      <c r="E19" s="2"/>
      <c r="F19" s="8" t="s">
        <v>409</v>
      </c>
      <c r="G19" s="2" t="s">
        <v>16</v>
      </c>
      <c r="H19" s="2" t="s">
        <v>29</v>
      </c>
      <c r="I19" s="5"/>
      <c r="J19" s="14"/>
    </row>
    <row r="20" spans="1:10" x14ac:dyDescent="0.25">
      <c r="A20" s="2">
        <v>19</v>
      </c>
      <c r="B20" s="2" t="s">
        <v>294</v>
      </c>
      <c r="C20" s="2" t="s">
        <v>313</v>
      </c>
      <c r="D20" s="2" t="str">
        <f>VLOOKUP(C20,[1]Sheet1!$B:$D,2,FALSE)</f>
        <v>回校宣传</v>
      </c>
      <c r="E20" s="2"/>
      <c r="F20" s="8" t="s">
        <v>409</v>
      </c>
      <c r="G20" s="2" t="s">
        <v>16</v>
      </c>
      <c r="H20" s="2"/>
      <c r="I20" s="5"/>
      <c r="J20" s="14"/>
    </row>
    <row r="21" spans="1:10" x14ac:dyDescent="0.25">
      <c r="A21" s="2">
        <v>20</v>
      </c>
      <c r="B21" s="2" t="s">
        <v>294</v>
      </c>
      <c r="C21" s="2" t="s">
        <v>314</v>
      </c>
      <c r="D21" s="2"/>
      <c r="E21" s="2" t="str">
        <f>VLOOKUP(C21,[1]Sheet1!$B:$D,3,FALSE)</f>
        <v>回校实践</v>
      </c>
      <c r="F21" s="8" t="s">
        <v>409</v>
      </c>
      <c r="G21" s="2" t="s">
        <v>16</v>
      </c>
      <c r="H21" s="2"/>
      <c r="I21" s="5"/>
      <c r="J21" s="14"/>
    </row>
    <row r="22" spans="1:10" x14ac:dyDescent="0.25">
      <c r="A22" s="2">
        <v>21</v>
      </c>
      <c r="B22" s="2" t="s">
        <v>294</v>
      </c>
      <c r="C22" s="2" t="s">
        <v>315</v>
      </c>
      <c r="D22" s="2" t="str">
        <f>VLOOKUP(C22,[1]Sheet1!$B:$D,2,FALSE)</f>
        <v>回校宣传</v>
      </c>
      <c r="E22" s="2" t="str">
        <f>VLOOKUP(C22,[1]Sheet1!$B:$D,3,FALSE)</f>
        <v>红色</v>
      </c>
      <c r="F22" s="8" t="s">
        <v>409</v>
      </c>
      <c r="G22" s="2" t="s">
        <v>16</v>
      </c>
      <c r="H22" s="2"/>
      <c r="I22" s="5" t="str">
        <f>VLOOKUP(C22,'[2]21智科2班'!$C:$I,7,FALSE)</f>
        <v>助力“双百行动”，促进乡村振兴</v>
      </c>
      <c r="J22" s="14"/>
    </row>
    <row r="23" spans="1:10" x14ac:dyDescent="0.25">
      <c r="A23" s="2">
        <v>22</v>
      </c>
      <c r="B23" s="2" t="s">
        <v>294</v>
      </c>
      <c r="C23" s="2" t="s">
        <v>316</v>
      </c>
      <c r="D23" s="2"/>
      <c r="E23" s="2"/>
      <c r="F23" s="8" t="s">
        <v>409</v>
      </c>
      <c r="G23" s="2" t="s">
        <v>16</v>
      </c>
      <c r="H23" s="2"/>
      <c r="I23" s="5"/>
      <c r="J23" s="9" t="s">
        <v>19</v>
      </c>
    </row>
    <row r="24" spans="1:10" x14ac:dyDescent="0.25">
      <c r="A24" s="2">
        <v>23</v>
      </c>
      <c r="B24" s="2" t="s">
        <v>294</v>
      </c>
      <c r="C24" s="2" t="s">
        <v>317</v>
      </c>
      <c r="D24" s="2"/>
      <c r="E24" s="2"/>
      <c r="F24" s="8" t="s">
        <v>409</v>
      </c>
      <c r="G24" s="2" t="s">
        <v>14</v>
      </c>
      <c r="H24" s="2"/>
      <c r="I24" s="5" t="str">
        <f>VLOOKUP(C24,'[2]21智科2班'!$C:$I,7,FALSE)</f>
        <v>助力“双百行动”，促进乡村振兴</v>
      </c>
      <c r="J24" s="14"/>
    </row>
    <row r="25" spans="1:10" x14ac:dyDescent="0.25">
      <c r="A25" s="2">
        <v>24</v>
      </c>
      <c r="B25" s="2" t="s">
        <v>294</v>
      </c>
      <c r="C25" s="2" t="s">
        <v>318</v>
      </c>
      <c r="D25" s="2" t="str">
        <f>VLOOKUP(C25,[1]Sheet1!$B:$D,2,FALSE)</f>
        <v>红色</v>
      </c>
      <c r="E25" s="2" t="str">
        <f>VLOOKUP(C25,[1]Sheet1!$B:$D,3,FALSE)</f>
        <v>走访调研</v>
      </c>
      <c r="F25" s="8" t="s">
        <v>409</v>
      </c>
      <c r="G25" s="2" t="s">
        <v>110</v>
      </c>
      <c r="H25" s="2"/>
      <c r="I25" s="5"/>
      <c r="J25" s="14"/>
    </row>
    <row r="26" spans="1:10" x14ac:dyDescent="0.25">
      <c r="A26" s="2">
        <v>25</v>
      </c>
      <c r="B26" s="2" t="s">
        <v>294</v>
      </c>
      <c r="C26" s="2" t="s">
        <v>319</v>
      </c>
      <c r="D26" s="2"/>
      <c r="E26" s="2"/>
      <c r="F26" s="8" t="s">
        <v>409</v>
      </c>
      <c r="G26" s="2" t="s">
        <v>14</v>
      </c>
      <c r="H26" s="2"/>
      <c r="I26" s="5" t="str">
        <f>VLOOKUP(C26,'[2]21智科2班'!$C:$I,7,FALSE)</f>
        <v>心系家乡建设，涵养家国情怀
践行志愿精神，彰显青春风采</v>
      </c>
      <c r="J26" s="14"/>
    </row>
    <row r="27" spans="1:10" x14ac:dyDescent="0.25">
      <c r="A27" s="2">
        <v>26</v>
      </c>
      <c r="B27" s="2" t="s">
        <v>294</v>
      </c>
      <c r="C27" s="2" t="s">
        <v>320</v>
      </c>
      <c r="D27" s="2" t="str">
        <f>VLOOKUP(C27,[1]Sheet1!$B:$D,2,FALSE)</f>
        <v>回校宣传</v>
      </c>
      <c r="E27" s="2"/>
      <c r="F27" s="8" t="s">
        <v>409</v>
      </c>
      <c r="G27" s="2" t="s">
        <v>14</v>
      </c>
      <c r="H27" s="2"/>
      <c r="I27" s="5"/>
      <c r="J27" s="9" t="s">
        <v>34</v>
      </c>
    </row>
    <row r="28" spans="1:10" x14ac:dyDescent="0.25">
      <c r="A28" s="2">
        <v>27</v>
      </c>
      <c r="B28" s="2" t="s">
        <v>294</v>
      </c>
      <c r="C28" s="2" t="s">
        <v>321</v>
      </c>
      <c r="D28" s="2" t="str">
        <f>VLOOKUP(C28,[1]Sheet1!$B:$D,2,FALSE)</f>
        <v>回校宣传</v>
      </c>
      <c r="E28" s="2"/>
      <c r="F28" s="8" t="s">
        <v>409</v>
      </c>
      <c r="G28" s="2" t="s">
        <v>36</v>
      </c>
      <c r="H28" s="2"/>
      <c r="I28" s="5"/>
      <c r="J28" s="14"/>
    </row>
    <row r="29" spans="1:10" x14ac:dyDescent="0.25">
      <c r="A29" s="2">
        <v>28</v>
      </c>
      <c r="B29" s="2" t="s">
        <v>294</v>
      </c>
      <c r="C29" s="2" t="s">
        <v>322</v>
      </c>
      <c r="D29" s="2" t="str">
        <f>VLOOKUP(C29,[1]Sheet1!$B:$D,2,FALSE)</f>
        <v>疫苗接种志愿者+核酸检测志愿者</v>
      </c>
      <c r="E29" s="2" t="s">
        <v>323</v>
      </c>
      <c r="F29" s="8" t="s">
        <v>409</v>
      </c>
      <c r="G29" s="2" t="s">
        <v>110</v>
      </c>
      <c r="H29" s="2" t="s">
        <v>58</v>
      </c>
      <c r="I29" s="5"/>
      <c r="J29" s="14"/>
    </row>
    <row r="30" spans="1:10" x14ac:dyDescent="0.25">
      <c r="A30" s="2">
        <v>29</v>
      </c>
      <c r="B30" s="2" t="s">
        <v>294</v>
      </c>
      <c r="C30" s="2" t="s">
        <v>324</v>
      </c>
      <c r="D30" s="2" t="str">
        <f>VLOOKUP(C30,[1]Sheet1!$B:$D,2,FALSE)</f>
        <v>机场志愿工作</v>
      </c>
      <c r="E30" s="2"/>
      <c r="F30" s="8" t="s">
        <v>409</v>
      </c>
      <c r="G30" s="2" t="s">
        <v>14</v>
      </c>
      <c r="H30" s="2"/>
      <c r="I30" s="5" t="str">
        <f>VLOOKUP(C30,'[2]21智科2班'!$C:$I,7,FALSE)</f>
        <v>心系家乡建设，涵养家国情怀</v>
      </c>
      <c r="J30" s="14"/>
    </row>
    <row r="31" spans="1:10" x14ac:dyDescent="0.25">
      <c r="A31" s="2">
        <v>30</v>
      </c>
      <c r="B31" s="2" t="s">
        <v>294</v>
      </c>
      <c r="C31" s="2" t="s">
        <v>325</v>
      </c>
      <c r="D31" s="2" t="str">
        <f>VLOOKUP(C31,[1]Sheet1!$B:$D,2,FALSE)</f>
        <v>回校宣传</v>
      </c>
      <c r="E31" s="2"/>
      <c r="F31" s="8" t="s">
        <v>409</v>
      </c>
      <c r="G31" s="2" t="s">
        <v>16</v>
      </c>
      <c r="H31" s="2"/>
      <c r="I31" s="5" t="str">
        <f>VLOOKUP(C31,'[2]21智科2班'!$C:$I,7,FALSE)</f>
        <v>爱校荣校兴校，返乡宣传华工</v>
      </c>
      <c r="J31" s="14"/>
    </row>
    <row r="32" spans="1:10" x14ac:dyDescent="0.25">
      <c r="A32" s="2">
        <v>31</v>
      </c>
      <c r="B32" s="2" t="s">
        <v>294</v>
      </c>
      <c r="C32" s="2" t="s">
        <v>326</v>
      </c>
      <c r="D32" s="2"/>
      <c r="E32" s="2"/>
      <c r="F32" s="8" t="s">
        <v>409</v>
      </c>
      <c r="G32" s="2" t="s">
        <v>14</v>
      </c>
      <c r="H32" s="2"/>
      <c r="I32" s="5" t="str">
        <f>VLOOKUP(C32,'[2]21智科2班'!$C:$I,7,FALSE)</f>
        <v>助力“双百行动”，促进乡村振兴
践行志愿精神，彰显青春风采</v>
      </c>
      <c r="J32" s="14"/>
    </row>
    <row r="33" spans="1:10" x14ac:dyDescent="0.25">
      <c r="A33" s="2">
        <v>32</v>
      </c>
      <c r="B33" s="2" t="s">
        <v>294</v>
      </c>
      <c r="C33" s="2" t="s">
        <v>327</v>
      </c>
      <c r="D33" s="2" t="str">
        <f>VLOOKUP(C33,[1]Sheet1!$B:$D,2,FALSE)</f>
        <v>红色</v>
      </c>
      <c r="E33" s="2" t="str">
        <f>VLOOKUP(C33,[1]Sheet1!$B:$D,3,FALSE)</f>
        <v>三下乡</v>
      </c>
      <c r="F33" s="8" t="s">
        <v>409</v>
      </c>
      <c r="G33" s="2" t="s">
        <v>14</v>
      </c>
      <c r="H33" s="2"/>
      <c r="I33" s="5"/>
      <c r="J33" s="14"/>
    </row>
    <row r="34" spans="1:10" x14ac:dyDescent="0.25">
      <c r="A34" s="2">
        <v>33</v>
      </c>
      <c r="B34" s="2" t="s">
        <v>294</v>
      </c>
      <c r="C34" s="2" t="s">
        <v>328</v>
      </c>
      <c r="D34" s="2"/>
      <c r="E34" s="2"/>
      <c r="F34" s="2"/>
      <c r="G34" s="2" t="s">
        <v>14</v>
      </c>
      <c r="H34" s="2"/>
      <c r="I34" s="5"/>
      <c r="J34" s="14"/>
    </row>
    <row r="35" spans="1:10" x14ac:dyDescent="0.25">
      <c r="A35" s="2">
        <v>34</v>
      </c>
      <c r="B35" s="2" t="s">
        <v>294</v>
      </c>
      <c r="C35" s="2" t="s">
        <v>329</v>
      </c>
      <c r="D35" s="2"/>
      <c r="E35" s="2"/>
      <c r="F35" s="8" t="s">
        <v>409</v>
      </c>
      <c r="G35" s="2" t="s">
        <v>16</v>
      </c>
      <c r="H35" s="2"/>
      <c r="I35" s="5" t="str">
        <f>VLOOKUP(C35,'[2]21智科2班'!$C:$I,7,FALSE)</f>
        <v>爱校荣校兴校，返乡宣传华工</v>
      </c>
      <c r="J35" s="9" t="s">
        <v>34</v>
      </c>
    </row>
    <row r="36" spans="1:10" x14ac:dyDescent="0.25">
      <c r="A36" s="2">
        <v>35</v>
      </c>
      <c r="B36" s="2" t="s">
        <v>294</v>
      </c>
      <c r="C36" s="2" t="s">
        <v>330</v>
      </c>
      <c r="D36" s="2"/>
      <c r="E36" s="2"/>
      <c r="F36" s="8" t="s">
        <v>409</v>
      </c>
      <c r="G36" s="2" t="s">
        <v>16</v>
      </c>
      <c r="H36" s="2"/>
      <c r="I36" s="5"/>
      <c r="J36" s="14"/>
    </row>
    <row r="37" spans="1:10" x14ac:dyDescent="0.25">
      <c r="A37" s="2">
        <v>36</v>
      </c>
      <c r="B37" s="2" t="s">
        <v>294</v>
      </c>
      <c r="C37" s="2" t="s">
        <v>331</v>
      </c>
      <c r="D37" s="2"/>
      <c r="E37" s="2"/>
      <c r="F37" s="8" t="s">
        <v>409</v>
      </c>
      <c r="G37" s="2" t="s">
        <v>14</v>
      </c>
      <c r="H37" s="2"/>
      <c r="I37" s="5" t="str">
        <f>VLOOKUP(C37,'[2]21智科2班'!$C:$I,7,FALSE)</f>
        <v>爱校荣校兴校，返乡宣传华工</v>
      </c>
      <c r="J37" s="14"/>
    </row>
    <row r="38" spans="1:10" x14ac:dyDescent="0.25">
      <c r="A38" s="2">
        <v>37</v>
      </c>
      <c r="B38" s="2" t="s">
        <v>294</v>
      </c>
      <c r="C38" s="2" t="s">
        <v>332</v>
      </c>
      <c r="D38" s="2" t="str">
        <f>VLOOKUP(C38,[1]Sheet1!$B:$D,2,FALSE)</f>
        <v>回校宣传</v>
      </c>
      <c r="E38" s="2"/>
      <c r="F38" s="8" t="s">
        <v>409</v>
      </c>
      <c r="G38" s="2" t="s">
        <v>36</v>
      </c>
      <c r="H38" s="2"/>
      <c r="I38" s="5"/>
      <c r="J38" s="9" t="s">
        <v>34</v>
      </c>
    </row>
    <row r="39" spans="1:10" x14ac:dyDescent="0.25">
      <c r="A39" s="2">
        <v>38</v>
      </c>
      <c r="B39" s="2" t="s">
        <v>294</v>
      </c>
      <c r="C39" s="2" t="s">
        <v>333</v>
      </c>
      <c r="D39" s="2"/>
      <c r="E39" s="2"/>
      <c r="F39" s="8" t="s">
        <v>409</v>
      </c>
      <c r="G39" s="2" t="s">
        <v>36</v>
      </c>
      <c r="H39" s="2"/>
      <c r="I39" s="5" t="str">
        <f>VLOOKUP(C39,'[2]21智科2班'!$C:$I,7,FALSE)</f>
        <v>心系家乡建设，涵养家国情怀</v>
      </c>
      <c r="J39" s="14"/>
    </row>
    <row r="40" spans="1:10" x14ac:dyDescent="0.25">
      <c r="A40" s="2">
        <v>39</v>
      </c>
      <c r="B40" s="2" t="s">
        <v>294</v>
      </c>
      <c r="C40" s="2" t="s">
        <v>334</v>
      </c>
      <c r="D40" s="2" t="str">
        <f>VLOOKUP(C40,[1]Sheet1!$B:$D,2,FALSE)</f>
        <v>回校宣传</v>
      </c>
      <c r="E40" s="2"/>
      <c r="F40" s="8" t="s">
        <v>409</v>
      </c>
      <c r="G40" s="2" t="s">
        <v>36</v>
      </c>
      <c r="H40" s="2"/>
      <c r="I40" s="5" t="str">
        <f>VLOOKUP(C40,'[2]21智科2班'!$C:$I,7,FALSE)</f>
        <v>爱校荣校兴校，返乡宣传华工</v>
      </c>
      <c r="J40" s="14"/>
    </row>
    <row r="41" spans="1:10" x14ac:dyDescent="0.25">
      <c r="A41" s="2">
        <v>40</v>
      </c>
      <c r="B41" s="2" t="s">
        <v>294</v>
      </c>
      <c r="C41" s="2" t="s">
        <v>335</v>
      </c>
      <c r="D41" s="2"/>
      <c r="E41" s="2"/>
      <c r="F41" s="8" t="s">
        <v>409</v>
      </c>
      <c r="G41" s="2" t="s">
        <v>16</v>
      </c>
      <c r="H41" s="2"/>
      <c r="I41" s="5"/>
      <c r="J41" s="14"/>
    </row>
    <row r="42" spans="1:10" x14ac:dyDescent="0.25">
      <c r="A42" s="2">
        <v>41</v>
      </c>
      <c r="B42" s="2" t="s">
        <v>294</v>
      </c>
      <c r="C42" s="2" t="s">
        <v>336</v>
      </c>
      <c r="D42" s="2" t="str">
        <f>VLOOKUP(C42,[1]Sheet1!$B:$D,2,FALSE)</f>
        <v>回校宣传</v>
      </c>
      <c r="E42" s="2"/>
      <c r="F42" s="8" t="s">
        <v>409</v>
      </c>
      <c r="G42" s="2" t="s">
        <v>36</v>
      </c>
      <c r="H42" s="2"/>
      <c r="I42" s="5" t="str">
        <f>VLOOKUP(C42,'[2]21智科2班'!$C:$I,7,FALSE)</f>
        <v>爱校荣校兴校，返乡宣传华工</v>
      </c>
      <c r="J42" s="14"/>
    </row>
    <row r="43" spans="1:10" x14ac:dyDescent="0.25">
      <c r="A43" s="2">
        <v>42</v>
      </c>
      <c r="B43" s="2" t="s">
        <v>294</v>
      </c>
      <c r="C43" s="2" t="s">
        <v>337</v>
      </c>
      <c r="D43" s="2"/>
      <c r="E43" s="2" t="str">
        <f>VLOOKUP(C43,[1]Sheet1!$B:$D,3,FALSE)</f>
        <v>走访调研</v>
      </c>
      <c r="F43" s="8" t="s">
        <v>409</v>
      </c>
      <c r="G43" s="2" t="s">
        <v>16</v>
      </c>
      <c r="H43" s="2"/>
      <c r="I43" s="5" t="str">
        <f>VLOOKUP(C43,'[2]21智科2班'!$C:$I,7,FALSE)</f>
        <v>践行志愿精神，彰显青春风采</v>
      </c>
      <c r="J43" s="9" t="s">
        <v>34</v>
      </c>
    </row>
    <row r="44" spans="1:10" x14ac:dyDescent="0.25">
      <c r="A44" s="2">
        <v>43</v>
      </c>
      <c r="B44" s="2" t="s">
        <v>294</v>
      </c>
      <c r="C44" s="2" t="s">
        <v>338</v>
      </c>
      <c r="D44" s="2"/>
      <c r="E44" s="2"/>
      <c r="F44" s="8" t="s">
        <v>409</v>
      </c>
      <c r="G44" s="2" t="s">
        <v>57</v>
      </c>
      <c r="H44" s="2"/>
      <c r="I44" s="5" t="s">
        <v>83</v>
      </c>
      <c r="J44" s="14"/>
    </row>
    <row r="45" spans="1:10" x14ac:dyDescent="0.25">
      <c r="A45" s="2">
        <v>44</v>
      </c>
      <c r="B45" s="2" t="s">
        <v>294</v>
      </c>
      <c r="C45" s="2" t="s">
        <v>339</v>
      </c>
      <c r="D45" s="2"/>
      <c r="E45" s="2"/>
      <c r="F45" s="8" t="s">
        <v>409</v>
      </c>
      <c r="G45" s="2" t="s">
        <v>14</v>
      </c>
      <c r="H45" s="2"/>
      <c r="I45" s="5" t="str">
        <f>VLOOKUP(C45,'[2]21智科2班'!$C:$I,7,FALSE)</f>
        <v>心系家乡建设，涵养家国情怀
践行志愿精神，彰显青春风采</v>
      </c>
      <c r="J45" s="14"/>
    </row>
    <row r="46" spans="1:10" ht="11.4" customHeight="1" x14ac:dyDescent="0.25">
      <c r="A46" s="2">
        <v>45</v>
      </c>
      <c r="B46" s="2" t="s">
        <v>294</v>
      </c>
      <c r="C46" s="2" t="s">
        <v>340</v>
      </c>
      <c r="D46" s="2"/>
      <c r="E46" s="2"/>
      <c r="F46" s="8" t="s">
        <v>409</v>
      </c>
      <c r="G46" s="2" t="s">
        <v>36</v>
      </c>
      <c r="H46" s="2"/>
      <c r="I46" s="5" t="s">
        <v>89</v>
      </c>
      <c r="J46" s="14"/>
    </row>
    <row r="47" spans="1:10" x14ac:dyDescent="0.25">
      <c r="A47" s="2">
        <v>46</v>
      </c>
      <c r="B47" s="2" t="s">
        <v>294</v>
      </c>
      <c r="C47" s="2" t="s">
        <v>341</v>
      </c>
      <c r="D47" s="2"/>
      <c r="E47" s="2"/>
      <c r="F47" s="8" t="s">
        <v>409</v>
      </c>
      <c r="G47" s="2" t="s">
        <v>14</v>
      </c>
      <c r="H47" s="2"/>
      <c r="I47" s="5" t="str">
        <f>VLOOKUP(C47,'[2]21智科2班'!$C:$I,7,FALSE)</f>
        <v>心系家乡建设，涵养家国情怀</v>
      </c>
      <c r="J47" s="9" t="s">
        <v>19</v>
      </c>
    </row>
    <row r="48" spans="1:10" x14ac:dyDescent="0.25">
      <c r="A48" s="2">
        <v>47</v>
      </c>
      <c r="B48" s="2" t="s">
        <v>294</v>
      </c>
      <c r="C48" s="2" t="s">
        <v>342</v>
      </c>
      <c r="D48" s="2" t="str">
        <f>VLOOKUP(C48,[1]Sheet1!$B:$D,2,FALSE)</f>
        <v>回校宣传</v>
      </c>
      <c r="E48" s="2" t="str">
        <f>VLOOKUP(C48,[1]Sheet1!$B:$D,3,FALSE)</f>
        <v>三下乡</v>
      </c>
      <c r="F48" s="8" t="s">
        <v>409</v>
      </c>
      <c r="G48" s="2" t="s">
        <v>78</v>
      </c>
      <c r="H48" s="2"/>
      <c r="I48" s="5" t="str">
        <f>VLOOKUP(C48,'[2]21智科2班'!$C:$I,7,FALSE)</f>
        <v>爱校荣校兴校，返乡宣传华工</v>
      </c>
      <c r="J48" s="3"/>
    </row>
    <row r="49" spans="1:10" x14ac:dyDescent="0.25">
      <c r="A49" s="2">
        <v>48</v>
      </c>
      <c r="B49" s="2" t="s">
        <v>294</v>
      </c>
      <c r="C49" s="2" t="s">
        <v>343</v>
      </c>
      <c r="D49" s="2" t="s">
        <v>54</v>
      </c>
      <c r="E49" s="2" t="s">
        <v>344</v>
      </c>
      <c r="F49" s="8" t="s">
        <v>409</v>
      </c>
      <c r="G49" s="2"/>
      <c r="H49" s="2"/>
      <c r="I49" s="15"/>
      <c r="J49" s="3"/>
    </row>
    <row r="50" spans="1:10" x14ac:dyDescent="0.25">
      <c r="A50" s="2">
        <v>49</v>
      </c>
      <c r="B50" s="2" t="s">
        <v>294</v>
      </c>
      <c r="C50" s="2" t="s">
        <v>345</v>
      </c>
      <c r="D50" s="2" t="s">
        <v>346</v>
      </c>
      <c r="E50" s="2"/>
      <c r="F50" s="8" t="s">
        <v>409</v>
      </c>
      <c r="G50" s="2"/>
      <c r="H50" s="2"/>
      <c r="I50" s="15"/>
      <c r="J50" s="3"/>
    </row>
  </sheetData>
  <sheetProtection formatCells="0" formatColumns="0" formatRows="0" insertColumns="0" insertRows="0" insertHyperlinks="0" deleteColumns="0" deleteRows="0" sort="0" autoFilter="0" pivotTables="0"/>
  <autoFilter ref="A1:G50" xr:uid="{00000000-0009-0000-0000-000005000000}"/>
  <phoneticPr fontId="3" type="noConversion"/>
  <pageMargins left="0.7" right="0.7" top="0.75" bottom="0.75" header="0.3" footer="0.3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J48"/>
  <sheetViews>
    <sheetView topLeftCell="C1" workbookViewId="0">
      <selection activeCell="C1" sqref="A1:XFD1"/>
    </sheetView>
  </sheetViews>
  <sheetFormatPr defaultColWidth="8" defaultRowHeight="14.4" x14ac:dyDescent="0.35"/>
  <cols>
    <col min="1" max="1" width="5.6328125" style="1" customWidth="1"/>
    <col min="2" max="2" width="18.36328125" style="1" customWidth="1"/>
    <col min="3" max="3" width="7.36328125" style="1" customWidth="1"/>
    <col min="4" max="4" width="12.26953125" style="1" customWidth="1"/>
    <col min="5" max="6" width="18.7265625" style="1" customWidth="1"/>
    <col min="7" max="7" width="32.1796875" style="1" customWidth="1"/>
    <col min="8" max="8" width="13.90625" style="1" customWidth="1"/>
    <col min="9" max="9" width="38.81640625" style="1" customWidth="1"/>
    <col min="10" max="10" width="12.7265625" style="1" customWidth="1"/>
    <col min="11" max="16384" width="8" style="1"/>
  </cols>
  <sheetData>
    <row r="1" spans="1:10" s="17" customFormat="1" x14ac:dyDescent="0.25">
      <c r="A1" s="11" t="s">
        <v>0</v>
      </c>
      <c r="B1" s="11" t="s">
        <v>1</v>
      </c>
      <c r="C1" s="11" t="s">
        <v>2</v>
      </c>
      <c r="D1" s="11" t="s">
        <v>3</v>
      </c>
      <c r="E1" s="11" t="s">
        <v>4</v>
      </c>
      <c r="F1" s="11" t="s">
        <v>5</v>
      </c>
      <c r="G1" s="11" t="s">
        <v>6</v>
      </c>
      <c r="H1" s="11" t="s">
        <v>7</v>
      </c>
      <c r="I1" s="18" t="s">
        <v>8</v>
      </c>
      <c r="J1" s="12" t="s">
        <v>9</v>
      </c>
    </row>
    <row r="2" spans="1:10" x14ac:dyDescent="0.25">
      <c r="A2" s="2">
        <v>1</v>
      </c>
      <c r="B2" s="2" t="s">
        <v>347</v>
      </c>
      <c r="C2" s="2" t="s">
        <v>348</v>
      </c>
      <c r="D2" s="2" t="str">
        <f>VLOOKUP(C2,[1]Sheet1!$B:$D,2,FALSE)</f>
        <v>回校宣传</v>
      </c>
      <c r="E2" s="2" t="s">
        <v>349</v>
      </c>
      <c r="F2" s="8" t="s">
        <v>409</v>
      </c>
      <c r="G2" s="2" t="s">
        <v>78</v>
      </c>
      <c r="H2" s="2"/>
      <c r="I2" s="5"/>
      <c r="J2" s="14"/>
    </row>
    <row r="3" spans="1:10" x14ac:dyDescent="0.25">
      <c r="A3" s="2">
        <v>2</v>
      </c>
      <c r="B3" s="2" t="s">
        <v>347</v>
      </c>
      <c r="C3" s="2" t="s">
        <v>350</v>
      </c>
      <c r="D3" s="2" t="str">
        <f>VLOOKUP(C3,[1]Sheet1!$B:$D,2,FALSE)</f>
        <v>回校宣传</v>
      </c>
      <c r="E3" s="2" t="s">
        <v>131</v>
      </c>
      <c r="F3" s="8" t="s">
        <v>409</v>
      </c>
      <c r="G3" s="2" t="s">
        <v>16</v>
      </c>
      <c r="H3" s="2"/>
      <c r="I3" s="5"/>
      <c r="J3" s="14"/>
    </row>
    <row r="4" spans="1:10" x14ac:dyDescent="0.25">
      <c r="A4" s="2">
        <v>3</v>
      </c>
      <c r="B4" s="2" t="s">
        <v>347</v>
      </c>
      <c r="C4" s="2" t="s">
        <v>351</v>
      </c>
      <c r="D4" s="2"/>
      <c r="E4" s="2"/>
      <c r="F4" s="8" t="s">
        <v>409</v>
      </c>
      <c r="G4" s="2" t="s">
        <v>57</v>
      </c>
      <c r="H4" s="2" t="s">
        <v>71</v>
      </c>
      <c r="I4" s="5"/>
      <c r="J4" s="14"/>
    </row>
    <row r="5" spans="1:10" x14ac:dyDescent="0.25">
      <c r="A5" s="2">
        <v>4</v>
      </c>
      <c r="B5" s="2" t="s">
        <v>347</v>
      </c>
      <c r="C5" s="2" t="s">
        <v>352</v>
      </c>
      <c r="D5" s="2"/>
      <c r="E5" s="2"/>
      <c r="F5" s="8" t="s">
        <v>409</v>
      </c>
      <c r="G5" s="2" t="s">
        <v>14</v>
      </c>
      <c r="H5" s="2"/>
      <c r="I5" s="2" t="s">
        <v>353</v>
      </c>
      <c r="J5" s="14"/>
    </row>
    <row r="6" spans="1:10" x14ac:dyDescent="0.25">
      <c r="A6" s="2">
        <v>5</v>
      </c>
      <c r="B6" s="2" t="s">
        <v>347</v>
      </c>
      <c r="C6" s="2" t="s">
        <v>354</v>
      </c>
      <c r="D6" s="2" t="str">
        <f>VLOOKUP(C6,[1]Sheet1!$B:$D,2,FALSE)</f>
        <v>红色</v>
      </c>
      <c r="E6" s="2"/>
      <c r="F6" s="8" t="s">
        <v>409</v>
      </c>
      <c r="G6" s="2" t="s">
        <v>14</v>
      </c>
      <c r="H6" s="2"/>
      <c r="I6" s="5" t="str">
        <f>VLOOKUP(C6,'[2]21自动化数学双学位班'!$C:$I,7,FALSE)</f>
        <v>助力“双百行动”，促进乡村振兴</v>
      </c>
      <c r="J6" s="14"/>
    </row>
    <row r="7" spans="1:10" x14ac:dyDescent="0.25">
      <c r="A7" s="2">
        <v>6</v>
      </c>
      <c r="B7" s="2" t="s">
        <v>347</v>
      </c>
      <c r="C7" s="2" t="s">
        <v>355</v>
      </c>
      <c r="D7" s="2" t="str">
        <f>VLOOKUP(C7,[1]Sheet1!$B:$D,2,FALSE)</f>
        <v>回校宣传</v>
      </c>
      <c r="E7" s="2"/>
      <c r="F7" s="8" t="s">
        <v>409</v>
      </c>
      <c r="G7" s="2" t="s">
        <v>16</v>
      </c>
      <c r="H7" s="2"/>
      <c r="I7" s="5" t="str">
        <f>VLOOKUP(C7,'[2]21自动化数学双学位班'!$C:$I,7,FALSE)</f>
        <v>助力“双百行动”，促进乡村振兴
心系家乡建设，涵养家国情怀</v>
      </c>
      <c r="J7" s="14"/>
    </row>
    <row r="8" spans="1:10" x14ac:dyDescent="0.25">
      <c r="A8" s="2">
        <v>7</v>
      </c>
      <c r="B8" s="2" t="s">
        <v>347</v>
      </c>
      <c r="C8" s="2" t="s">
        <v>356</v>
      </c>
      <c r="D8" s="2"/>
      <c r="E8" s="2"/>
      <c r="F8" s="8" t="s">
        <v>409</v>
      </c>
      <c r="G8" s="2" t="s">
        <v>16</v>
      </c>
      <c r="H8" s="2"/>
      <c r="I8" s="5"/>
      <c r="J8" s="14"/>
    </row>
    <row r="9" spans="1:10" x14ac:dyDescent="0.25">
      <c r="A9" s="2">
        <v>8</v>
      </c>
      <c r="B9" s="2" t="s">
        <v>347</v>
      </c>
      <c r="C9" s="2" t="s">
        <v>357</v>
      </c>
      <c r="D9" s="2" t="str">
        <f>VLOOKUP(C9,[1]Sheet1!$B:$D,2,FALSE)</f>
        <v>红色</v>
      </c>
      <c r="E9" s="2" t="s">
        <v>178</v>
      </c>
      <c r="F9" s="8" t="s">
        <v>409</v>
      </c>
      <c r="G9" s="2" t="s">
        <v>16</v>
      </c>
      <c r="H9" s="2" t="s">
        <v>32</v>
      </c>
      <c r="I9" s="5"/>
      <c r="J9" s="9" t="s">
        <v>34</v>
      </c>
    </row>
    <row r="10" spans="1:10" x14ac:dyDescent="0.25">
      <c r="A10" s="2">
        <v>9</v>
      </c>
      <c r="B10" s="2" t="s">
        <v>347</v>
      </c>
      <c r="C10" s="2" t="s">
        <v>358</v>
      </c>
      <c r="D10" s="2" t="str">
        <f>VLOOKUP(C10,[1]Sheet1!$B:$D,2,FALSE)</f>
        <v>回校宣传</v>
      </c>
      <c r="E10" s="2"/>
      <c r="F10" s="8" t="s">
        <v>409</v>
      </c>
      <c r="G10" s="2" t="s">
        <v>36</v>
      </c>
      <c r="H10" s="2"/>
      <c r="I10" s="5"/>
      <c r="J10" s="14"/>
    </row>
    <row r="11" spans="1:10" x14ac:dyDescent="0.25">
      <c r="A11" s="2">
        <v>10</v>
      </c>
      <c r="B11" s="2" t="s">
        <v>347</v>
      </c>
      <c r="C11" s="2" t="s">
        <v>359</v>
      </c>
      <c r="D11" s="2"/>
      <c r="E11" s="2"/>
      <c r="F11" s="8" t="s">
        <v>409</v>
      </c>
      <c r="G11" s="2" t="s">
        <v>14</v>
      </c>
      <c r="H11" s="2" t="s">
        <v>116</v>
      </c>
      <c r="I11" s="5"/>
      <c r="J11" s="14"/>
    </row>
    <row r="12" spans="1:10" x14ac:dyDescent="0.25">
      <c r="A12" s="2">
        <v>11</v>
      </c>
      <c r="B12" s="2" t="s">
        <v>347</v>
      </c>
      <c r="C12" s="2" t="s">
        <v>360</v>
      </c>
      <c r="D12" s="2"/>
      <c r="E12" s="2"/>
      <c r="F12" s="8" t="s">
        <v>409</v>
      </c>
      <c r="G12" s="2" t="s">
        <v>16</v>
      </c>
      <c r="H12" s="2"/>
      <c r="I12" s="5"/>
      <c r="J12" s="14"/>
    </row>
    <row r="13" spans="1:10" x14ac:dyDescent="0.25">
      <c r="A13" s="2">
        <v>12</v>
      </c>
      <c r="B13" s="2" t="s">
        <v>347</v>
      </c>
      <c r="C13" s="2" t="s">
        <v>361</v>
      </c>
      <c r="D13" s="2"/>
      <c r="E13" s="2"/>
      <c r="F13" s="8" t="s">
        <v>409</v>
      </c>
      <c r="G13" s="2" t="s">
        <v>36</v>
      </c>
      <c r="H13" s="2"/>
      <c r="I13" s="5"/>
      <c r="J13" s="14"/>
    </row>
    <row r="14" spans="1:10" x14ac:dyDescent="0.25">
      <c r="A14" s="2">
        <v>13</v>
      </c>
      <c r="B14" s="2" t="s">
        <v>347</v>
      </c>
      <c r="C14" s="2" t="s">
        <v>362</v>
      </c>
      <c r="D14" s="2" t="str">
        <f>VLOOKUP(C14,[1]Sheet1!$B:$D,2,FALSE)</f>
        <v>回校宣传</v>
      </c>
      <c r="E14" s="2"/>
      <c r="F14" s="8" t="s">
        <v>409</v>
      </c>
      <c r="G14" s="2" t="s">
        <v>16</v>
      </c>
      <c r="H14" s="2"/>
      <c r="I14" s="5"/>
      <c r="J14" s="14"/>
    </row>
    <row r="15" spans="1:10" x14ac:dyDescent="0.25">
      <c r="A15" s="2">
        <v>14</v>
      </c>
      <c r="B15" s="2" t="s">
        <v>347</v>
      </c>
      <c r="C15" s="2" t="s">
        <v>363</v>
      </c>
      <c r="D15" s="2" t="str">
        <f>VLOOKUP(C15,[1]Sheet1!$B:$D,2,FALSE)</f>
        <v>红色</v>
      </c>
      <c r="E15" s="2"/>
      <c r="F15" s="8" t="s">
        <v>409</v>
      </c>
      <c r="G15" s="2" t="s">
        <v>16</v>
      </c>
      <c r="H15" s="2"/>
      <c r="I15" s="5" t="str">
        <f>VLOOKUP(C15,'[2]21自动化数学双学位班'!$C:$I,7,FALSE)</f>
        <v>助力“双百行动”，促进乡村振兴</v>
      </c>
      <c r="J15" s="14"/>
    </row>
    <row r="16" spans="1:10" x14ac:dyDescent="0.25">
      <c r="A16" s="2">
        <v>15</v>
      </c>
      <c r="B16" s="2" t="s">
        <v>347</v>
      </c>
      <c r="C16" s="2" t="s">
        <v>364</v>
      </c>
      <c r="D16" s="2" t="str">
        <f>VLOOKUP(C16,[1]Sheet1!$B:$D,2,FALSE)</f>
        <v>红色</v>
      </c>
      <c r="E16" s="2"/>
      <c r="F16" s="8" t="s">
        <v>409</v>
      </c>
      <c r="G16" s="2" t="s">
        <v>36</v>
      </c>
      <c r="H16" s="2"/>
      <c r="I16" s="5"/>
      <c r="J16" s="14"/>
    </row>
    <row r="17" spans="1:10" x14ac:dyDescent="0.25">
      <c r="A17" s="2">
        <v>16</v>
      </c>
      <c r="B17" s="2" t="s">
        <v>347</v>
      </c>
      <c r="C17" s="2" t="s">
        <v>365</v>
      </c>
      <c r="D17" s="2" t="str">
        <f>VLOOKUP(C17,[1]Sheet1!$B:$D,2,FALSE)</f>
        <v>回校宣</v>
      </c>
      <c r="E17" s="2"/>
      <c r="F17" s="8" t="s">
        <v>409</v>
      </c>
      <c r="G17" s="2" t="s">
        <v>16</v>
      </c>
      <c r="H17" s="2"/>
      <c r="I17" s="5" t="str">
        <f>VLOOKUP(C17,'[2]21自动化数学双学位班'!$C:$I,7,FALSE)</f>
        <v>爱校荣校兴校，返乡宣传华工</v>
      </c>
      <c r="J17" s="14"/>
    </row>
    <row r="18" spans="1:10" x14ac:dyDescent="0.25">
      <c r="A18" s="2">
        <v>17</v>
      </c>
      <c r="B18" s="2" t="s">
        <v>347</v>
      </c>
      <c r="C18" s="2" t="s">
        <v>366</v>
      </c>
      <c r="D18" s="2" t="str">
        <f>VLOOKUP(C18,[1]Sheet1!$B:$D,2,FALSE)</f>
        <v>回校宣传</v>
      </c>
      <c r="E18" s="2"/>
      <c r="F18" s="8" t="s">
        <v>409</v>
      </c>
      <c r="G18" s="2" t="s">
        <v>16</v>
      </c>
      <c r="H18" s="2"/>
      <c r="I18" s="5"/>
      <c r="J18" s="14"/>
    </row>
    <row r="19" spans="1:10" x14ac:dyDescent="0.25">
      <c r="A19" s="2">
        <v>18</v>
      </c>
      <c r="B19" s="2" t="s">
        <v>347</v>
      </c>
      <c r="C19" s="2" t="s">
        <v>367</v>
      </c>
      <c r="D19" s="2"/>
      <c r="E19" s="2"/>
      <c r="F19" s="8" t="s">
        <v>409</v>
      </c>
      <c r="G19" s="2" t="s">
        <v>14</v>
      </c>
      <c r="H19" s="2"/>
      <c r="I19" s="5"/>
      <c r="J19" s="14"/>
    </row>
    <row r="20" spans="1:10" x14ac:dyDescent="0.25">
      <c r="A20" s="2">
        <v>19</v>
      </c>
      <c r="B20" s="2" t="s">
        <v>347</v>
      </c>
      <c r="C20" s="2" t="s">
        <v>368</v>
      </c>
      <c r="D20" s="2" t="str">
        <f>VLOOKUP(C20,[1]Sheet1!$B:$D,2,FALSE)</f>
        <v>回校宣传</v>
      </c>
      <c r="E20" s="2"/>
      <c r="F20" s="8" t="s">
        <v>409</v>
      </c>
      <c r="G20" s="2" t="s">
        <v>16</v>
      </c>
      <c r="H20" s="2"/>
      <c r="I20" s="5"/>
      <c r="J20" s="14"/>
    </row>
    <row r="21" spans="1:10" x14ac:dyDescent="0.25">
      <c r="A21" s="2">
        <v>20</v>
      </c>
      <c r="B21" s="2" t="s">
        <v>347</v>
      </c>
      <c r="C21" s="2" t="s">
        <v>369</v>
      </c>
      <c r="D21" s="2" t="str">
        <f>VLOOKUP(C21,[1]Sheet1!$B:$D,2,FALSE)</f>
        <v>回校宣传+红色</v>
      </c>
      <c r="E21" s="2" t="s">
        <v>370</v>
      </c>
      <c r="F21" s="8" t="s">
        <v>409</v>
      </c>
      <c r="G21" s="2" t="s">
        <v>16</v>
      </c>
      <c r="H21" s="2"/>
      <c r="I21" s="5"/>
      <c r="J21" s="14"/>
    </row>
    <row r="22" spans="1:10" x14ac:dyDescent="0.25">
      <c r="A22" s="2">
        <v>21</v>
      </c>
      <c r="B22" s="2" t="s">
        <v>347</v>
      </c>
      <c r="C22" s="2" t="s">
        <v>371</v>
      </c>
      <c r="D22" s="2"/>
      <c r="E22" s="2"/>
      <c r="F22" s="8" t="s">
        <v>409</v>
      </c>
      <c r="G22" s="2" t="s">
        <v>16</v>
      </c>
      <c r="H22" s="2"/>
      <c r="I22" s="5"/>
      <c r="J22" s="14"/>
    </row>
    <row r="23" spans="1:10" x14ac:dyDescent="0.25">
      <c r="A23" s="2">
        <v>22</v>
      </c>
      <c r="B23" s="2" t="s">
        <v>347</v>
      </c>
      <c r="C23" s="2" t="s">
        <v>372</v>
      </c>
      <c r="D23" s="2"/>
      <c r="E23" s="2"/>
      <c r="F23" s="8" t="s">
        <v>409</v>
      </c>
      <c r="G23" s="2" t="s">
        <v>14</v>
      </c>
      <c r="H23" s="2" t="s">
        <v>71</v>
      </c>
      <c r="I23" s="5"/>
      <c r="J23" s="14"/>
    </row>
    <row r="24" spans="1:10" x14ac:dyDescent="0.25">
      <c r="A24" s="2">
        <v>23</v>
      </c>
      <c r="B24" s="2" t="s">
        <v>347</v>
      </c>
      <c r="C24" s="2" t="s">
        <v>373</v>
      </c>
      <c r="D24" s="2" t="str">
        <f>VLOOKUP(C24,[1]Sheet1!$B:$D,2,FALSE)</f>
        <v>红色</v>
      </c>
      <c r="E24" s="2"/>
      <c r="F24" s="8" t="s">
        <v>409</v>
      </c>
      <c r="G24" s="2" t="s">
        <v>16</v>
      </c>
      <c r="H24" s="2"/>
      <c r="I24" s="5"/>
      <c r="J24" s="14"/>
    </row>
    <row r="25" spans="1:10" x14ac:dyDescent="0.25">
      <c r="A25" s="2">
        <v>24</v>
      </c>
      <c r="B25" s="2" t="s">
        <v>347</v>
      </c>
      <c r="C25" s="2" t="s">
        <v>374</v>
      </c>
      <c r="D25" s="2"/>
      <c r="E25" s="2"/>
      <c r="F25" s="8" t="s">
        <v>409</v>
      </c>
      <c r="G25" s="2" t="s">
        <v>375</v>
      </c>
      <c r="H25" s="2"/>
      <c r="I25" s="5" t="str">
        <f>VLOOKUP(C25,'[2]21自动化数学双学位班'!$C:$I,7,FALSE)</f>
        <v>心系家乡建设，涵养家国情怀</v>
      </c>
      <c r="J25" s="14"/>
    </row>
    <row r="26" spans="1:10" x14ac:dyDescent="0.25">
      <c r="A26" s="2">
        <v>25</v>
      </c>
      <c r="B26" s="2" t="s">
        <v>347</v>
      </c>
      <c r="C26" s="2" t="s">
        <v>376</v>
      </c>
      <c r="D26" s="2"/>
      <c r="E26" s="2"/>
      <c r="F26" s="8" t="s">
        <v>409</v>
      </c>
      <c r="G26" s="2" t="s">
        <v>16</v>
      </c>
      <c r="H26" s="2"/>
      <c r="I26" s="5"/>
      <c r="J26" s="14"/>
    </row>
    <row r="27" spans="1:10" x14ac:dyDescent="0.25">
      <c r="A27" s="2">
        <v>26</v>
      </c>
      <c r="B27" s="2" t="s">
        <v>347</v>
      </c>
      <c r="C27" s="2" t="s">
        <v>377</v>
      </c>
      <c r="D27" s="2" t="str">
        <f>VLOOKUP(C27,[1]Sheet1!$B:$D,2,FALSE)</f>
        <v>回校宣传+红色</v>
      </c>
      <c r="E27" s="2"/>
      <c r="F27" s="2"/>
      <c r="G27" s="2" t="s">
        <v>16</v>
      </c>
      <c r="H27" s="2"/>
      <c r="I27" s="5"/>
      <c r="J27" s="14"/>
    </row>
    <row r="28" spans="1:10" x14ac:dyDescent="0.25">
      <c r="A28" s="2">
        <v>27</v>
      </c>
      <c r="B28" s="2" t="s">
        <v>347</v>
      </c>
      <c r="C28" s="2" t="s">
        <v>378</v>
      </c>
      <c r="D28" s="2" t="str">
        <f>VLOOKUP(C28,[1]Sheet1!$B:$D,2,FALSE)</f>
        <v>回校宣传</v>
      </c>
      <c r="E28" s="2"/>
      <c r="F28" s="8" t="s">
        <v>409</v>
      </c>
      <c r="G28" s="2" t="s">
        <v>16</v>
      </c>
      <c r="H28" s="2"/>
      <c r="I28" s="5" t="str">
        <f>VLOOKUP(C28,'[2]21自动化数学双学位班'!$C:$I,7,FALSE)</f>
        <v>心系家乡建设，涵养家国情怀</v>
      </c>
      <c r="J28" s="9" t="s">
        <v>34</v>
      </c>
    </row>
    <row r="29" spans="1:10" x14ac:dyDescent="0.25">
      <c r="A29" s="2">
        <v>28</v>
      </c>
      <c r="B29" s="2" t="s">
        <v>347</v>
      </c>
      <c r="C29" s="2" t="s">
        <v>379</v>
      </c>
      <c r="D29" s="2" t="str">
        <f>VLOOKUP(C29,[1]Sheet1!$B:$D,2,FALSE)</f>
        <v>红色</v>
      </c>
      <c r="E29" s="2"/>
      <c r="F29" s="8" t="s">
        <v>409</v>
      </c>
      <c r="G29" s="2" t="s">
        <v>14</v>
      </c>
      <c r="H29" s="2" t="s">
        <v>116</v>
      </c>
      <c r="I29" s="5"/>
      <c r="J29" s="14"/>
    </row>
    <row r="30" spans="1:10" x14ac:dyDescent="0.25">
      <c r="A30" s="2">
        <v>29</v>
      </c>
      <c r="B30" s="2" t="s">
        <v>347</v>
      </c>
      <c r="C30" s="2" t="s">
        <v>380</v>
      </c>
      <c r="D30" s="2"/>
      <c r="E30" s="2"/>
      <c r="F30" s="8" t="s">
        <v>409</v>
      </c>
      <c r="G30" s="2" t="s">
        <v>16</v>
      </c>
      <c r="H30" s="2"/>
      <c r="I30" s="5"/>
      <c r="J30" s="14"/>
    </row>
    <row r="31" spans="1:10" x14ac:dyDescent="0.25">
      <c r="A31" s="2">
        <v>30</v>
      </c>
      <c r="B31" s="2" t="s">
        <v>347</v>
      </c>
      <c r="C31" s="2" t="s">
        <v>381</v>
      </c>
      <c r="D31" s="2" t="str">
        <f>VLOOKUP(C31,[1]Sheet1!$B:$D,2,FALSE)</f>
        <v>红色</v>
      </c>
      <c r="E31" s="2"/>
      <c r="F31" s="8" t="s">
        <v>409</v>
      </c>
      <c r="G31" s="2" t="s">
        <v>14</v>
      </c>
      <c r="H31" s="2"/>
      <c r="I31" s="5"/>
      <c r="J31" s="14"/>
    </row>
    <row r="32" spans="1:10" x14ac:dyDescent="0.25">
      <c r="J32" s="4"/>
    </row>
    <row r="33" spans="10:10" x14ac:dyDescent="0.25">
      <c r="J33" s="4"/>
    </row>
    <row r="34" spans="10:10" x14ac:dyDescent="0.25">
      <c r="J34" s="4"/>
    </row>
    <row r="35" spans="10:10" x14ac:dyDescent="0.25">
      <c r="J35" s="4"/>
    </row>
    <row r="36" spans="10:10" x14ac:dyDescent="0.25">
      <c r="J36" s="4"/>
    </row>
    <row r="37" spans="10:10" x14ac:dyDescent="0.25">
      <c r="J37" s="4"/>
    </row>
    <row r="38" spans="10:10" x14ac:dyDescent="0.25">
      <c r="J38" s="4"/>
    </row>
    <row r="39" spans="10:10" x14ac:dyDescent="0.25">
      <c r="J39" s="4"/>
    </row>
    <row r="40" spans="10:10" x14ac:dyDescent="0.25">
      <c r="J40" s="4"/>
    </row>
    <row r="41" spans="10:10" x14ac:dyDescent="0.25">
      <c r="J41" s="4"/>
    </row>
    <row r="42" spans="10:10" x14ac:dyDescent="0.25">
      <c r="J42" s="4"/>
    </row>
    <row r="43" spans="10:10" x14ac:dyDescent="0.25">
      <c r="J43" s="4"/>
    </row>
    <row r="44" spans="10:10" x14ac:dyDescent="0.25">
      <c r="J44" s="4"/>
    </row>
    <row r="45" spans="10:10" x14ac:dyDescent="0.25">
      <c r="J45" s="4"/>
    </row>
    <row r="46" spans="10:10" x14ac:dyDescent="0.25">
      <c r="J46" s="4"/>
    </row>
    <row r="47" spans="10:10" x14ac:dyDescent="0.25">
      <c r="J47" s="4"/>
    </row>
    <row r="48" spans="10:10" x14ac:dyDescent="0.25">
      <c r="J48" s="4"/>
    </row>
  </sheetData>
  <sheetProtection formatCells="0" formatColumns="0" formatRows="0" insertColumns="0" insertRows="0" insertHyperlinks="0" deleteColumns="0" deleteRows="0" sort="0" autoFilter="0" pivotTables="0"/>
  <autoFilter ref="A1:G31" xr:uid="{00000000-0009-0000-0000-000006000000}"/>
  <phoneticPr fontId="3" type="noConversion"/>
  <pageMargins left="0.7" right="0.7" top="0.75" bottom="0.75" header="0.3" footer="0.3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48"/>
  <sheetViews>
    <sheetView tabSelected="1" zoomScale="115" zoomScaleNormal="115" workbookViewId="0">
      <selection sqref="A1:XFD1"/>
    </sheetView>
  </sheetViews>
  <sheetFormatPr defaultColWidth="8" defaultRowHeight="14.4" x14ac:dyDescent="0.35"/>
  <cols>
    <col min="1" max="1" width="5.26953125" style="1" customWidth="1"/>
    <col min="2" max="2" width="12.54296875" style="1" customWidth="1"/>
    <col min="3" max="3" width="8.7265625" style="1" customWidth="1"/>
    <col min="4" max="4" width="11.453125" style="1" customWidth="1"/>
    <col min="5" max="6" width="13" style="1" customWidth="1"/>
    <col min="7" max="7" width="23" style="1" customWidth="1"/>
    <col min="8" max="8" width="15.26953125" style="1" customWidth="1"/>
    <col min="9" max="9" width="36.7265625" style="1" customWidth="1"/>
    <col min="10" max="10" width="12.7265625" style="1" customWidth="1"/>
    <col min="11" max="16384" width="8" style="1"/>
  </cols>
  <sheetData>
    <row r="1" spans="1:10" s="17" customFormat="1" x14ac:dyDescent="0.25">
      <c r="A1" s="11" t="s">
        <v>0</v>
      </c>
      <c r="B1" s="11" t="s">
        <v>1</v>
      </c>
      <c r="C1" s="11" t="s">
        <v>2</v>
      </c>
      <c r="D1" s="11" t="s">
        <v>3</v>
      </c>
      <c r="E1" s="11" t="s">
        <v>4</v>
      </c>
      <c r="F1" s="11" t="s">
        <v>5</v>
      </c>
      <c r="G1" s="11" t="s">
        <v>6</v>
      </c>
      <c r="H1" s="11" t="s">
        <v>7</v>
      </c>
      <c r="I1" s="11" t="s">
        <v>8</v>
      </c>
      <c r="J1" s="12" t="s">
        <v>9</v>
      </c>
    </row>
    <row r="2" spans="1:10" x14ac:dyDescent="0.25">
      <c r="A2" s="2">
        <v>1</v>
      </c>
      <c r="B2" s="2" t="s">
        <v>382</v>
      </c>
      <c r="C2" s="2" t="s">
        <v>383</v>
      </c>
      <c r="D2" s="2"/>
      <c r="E2" s="2"/>
      <c r="F2" s="8" t="s">
        <v>409</v>
      </c>
      <c r="G2" s="2" t="s">
        <v>14</v>
      </c>
      <c r="H2" s="2"/>
      <c r="I2" s="5" t="str">
        <f>VLOOKUP(C2,'[2]21自动化创新班'!$C:$I,7,FALSE)</f>
        <v>践行志愿精神，彰显青春风采</v>
      </c>
      <c r="J2" s="14"/>
    </row>
    <row r="3" spans="1:10" x14ac:dyDescent="0.25">
      <c r="A3" s="2">
        <v>2</v>
      </c>
      <c r="B3" s="2" t="s">
        <v>382</v>
      </c>
      <c r="C3" s="2" t="s">
        <v>384</v>
      </c>
      <c r="D3" s="2" t="str">
        <f>VLOOKUP(C3,[1]Sheet1!$B:$D,2,FALSE)</f>
        <v>红色</v>
      </c>
      <c r="E3" s="2" t="s">
        <v>164</v>
      </c>
      <c r="F3" s="8" t="s">
        <v>409</v>
      </c>
      <c r="G3" s="2" t="s">
        <v>14</v>
      </c>
      <c r="H3" s="2"/>
      <c r="I3" s="5" t="str">
        <f>VLOOKUP(C3,'[2]21自动化创新班'!$C:$I,7,FALSE)</f>
        <v>践行志愿精神，彰显青春风采</v>
      </c>
      <c r="J3" s="14"/>
    </row>
    <row r="4" spans="1:10" x14ac:dyDescent="0.25">
      <c r="A4" s="2">
        <v>3</v>
      </c>
      <c r="B4" s="2" t="s">
        <v>382</v>
      </c>
      <c r="C4" s="2" t="s">
        <v>385</v>
      </c>
      <c r="D4" s="2"/>
      <c r="E4" s="2" t="s">
        <v>386</v>
      </c>
      <c r="F4" s="8" t="s">
        <v>409</v>
      </c>
      <c r="G4" s="2" t="s">
        <v>78</v>
      </c>
      <c r="H4" s="2"/>
      <c r="I4" s="5"/>
      <c r="J4" s="14"/>
    </row>
    <row r="5" spans="1:10" x14ac:dyDescent="0.25">
      <c r="A5" s="2">
        <v>4</v>
      </c>
      <c r="B5" s="2" t="s">
        <v>382</v>
      </c>
      <c r="C5" s="2" t="s">
        <v>387</v>
      </c>
      <c r="D5" s="2"/>
      <c r="E5" s="2"/>
      <c r="F5" s="8" t="s">
        <v>409</v>
      </c>
      <c r="G5" s="2" t="s">
        <v>14</v>
      </c>
      <c r="H5" s="2"/>
      <c r="I5" s="5" t="str">
        <f>VLOOKUP(C5,'[2]21自动化创新班'!$C:$I,7,FALSE)</f>
        <v>助力“双百行动”，促进乡村振兴</v>
      </c>
      <c r="J5" s="14"/>
    </row>
    <row r="6" spans="1:10" x14ac:dyDescent="0.25">
      <c r="A6" s="2">
        <v>5</v>
      </c>
      <c r="B6" s="2" t="s">
        <v>382</v>
      </c>
      <c r="C6" s="2" t="s">
        <v>388</v>
      </c>
      <c r="D6" s="2"/>
      <c r="E6" s="2"/>
      <c r="F6" s="8" t="s">
        <v>409</v>
      </c>
      <c r="G6" s="2" t="s">
        <v>16</v>
      </c>
      <c r="H6" s="2"/>
      <c r="I6" s="5"/>
      <c r="J6" s="14"/>
    </row>
    <row r="7" spans="1:10" x14ac:dyDescent="0.25">
      <c r="A7" s="2">
        <v>6</v>
      </c>
      <c r="B7" s="2" t="s">
        <v>382</v>
      </c>
      <c r="C7" s="2" t="s">
        <v>389</v>
      </c>
      <c r="D7" s="2" t="str">
        <f>VLOOKUP(C7,[1]Sheet1!$B:$D,2,FALSE)</f>
        <v>回校宣传</v>
      </c>
      <c r="E7" s="2"/>
      <c r="F7" s="8" t="s">
        <v>409</v>
      </c>
      <c r="G7" s="2" t="s">
        <v>16</v>
      </c>
      <c r="H7" s="2"/>
      <c r="I7" s="5"/>
      <c r="J7" s="14"/>
    </row>
    <row r="8" spans="1:10" x14ac:dyDescent="0.25">
      <c r="A8" s="2">
        <v>7</v>
      </c>
      <c r="B8" s="2" t="s">
        <v>382</v>
      </c>
      <c r="C8" s="2" t="s">
        <v>390</v>
      </c>
      <c r="D8" s="2"/>
      <c r="E8" s="2"/>
      <c r="F8" s="8" t="s">
        <v>409</v>
      </c>
      <c r="G8" s="2" t="s">
        <v>14</v>
      </c>
      <c r="H8" s="2"/>
      <c r="I8" s="5"/>
      <c r="J8" s="9" t="s">
        <v>76</v>
      </c>
    </row>
    <row r="9" spans="1:10" x14ac:dyDescent="0.25">
      <c r="A9" s="2">
        <v>8</v>
      </c>
      <c r="B9" s="2" t="s">
        <v>382</v>
      </c>
      <c r="C9" s="2" t="s">
        <v>391</v>
      </c>
      <c r="D9" s="2" t="str">
        <f>VLOOKUP(C9,[1]Sheet1!$B:$D,2,FALSE)</f>
        <v>回校宣传</v>
      </c>
      <c r="E9" s="2"/>
      <c r="F9" s="8" t="s">
        <v>409</v>
      </c>
      <c r="G9" s="2" t="s">
        <v>78</v>
      </c>
      <c r="H9" s="2"/>
      <c r="I9" s="5"/>
      <c r="J9" s="14"/>
    </row>
    <row r="10" spans="1:10" x14ac:dyDescent="0.25">
      <c r="A10" s="2">
        <v>9</v>
      </c>
      <c r="B10" s="2" t="s">
        <v>382</v>
      </c>
      <c r="C10" s="2" t="s">
        <v>392</v>
      </c>
      <c r="D10" s="2" t="str">
        <f>VLOOKUP(C10,[1]Sheet1!$B:$D,2,FALSE)</f>
        <v>回校宣传</v>
      </c>
      <c r="E10" s="2"/>
      <c r="F10" s="8" t="s">
        <v>409</v>
      </c>
      <c r="G10" s="2" t="s">
        <v>16</v>
      </c>
      <c r="H10" s="2"/>
      <c r="I10" s="5" t="str">
        <f>VLOOKUP(C10,'[2]21自动化创新班'!$C:$I,7,FALSE)</f>
        <v>践行志愿精神，彰显青春风采</v>
      </c>
      <c r="J10" s="14"/>
    </row>
    <row r="11" spans="1:10" x14ac:dyDescent="0.25">
      <c r="A11" s="2">
        <v>10</v>
      </c>
      <c r="B11" s="2" t="s">
        <v>382</v>
      </c>
      <c r="C11" s="2" t="s">
        <v>393</v>
      </c>
      <c r="D11" s="2" t="str">
        <f>VLOOKUP(C11,[1]Sheet1!$B:$D,2,FALSE)</f>
        <v>回校宣传</v>
      </c>
      <c r="E11" s="2" t="s">
        <v>164</v>
      </c>
      <c r="F11" s="8" t="s">
        <v>409</v>
      </c>
      <c r="G11" s="2" t="s">
        <v>16</v>
      </c>
      <c r="H11" s="2"/>
      <c r="I11" s="5" t="str">
        <f>VLOOKUP(C11,'[2]21自动化创新班'!$C:$I,7,FALSE)</f>
        <v>爱校荣校兴校，返乡宣传华工</v>
      </c>
      <c r="J11" s="14"/>
    </row>
    <row r="12" spans="1:10" x14ac:dyDescent="0.25">
      <c r="A12" s="2">
        <v>11</v>
      </c>
      <c r="B12" s="2" t="s">
        <v>382</v>
      </c>
      <c r="C12" s="2" t="s">
        <v>394</v>
      </c>
      <c r="D12" s="2" t="str">
        <f>VLOOKUP(C12,[1]Sheet1!$B:$D,2,FALSE)</f>
        <v>回校宣传</v>
      </c>
      <c r="E12" s="2"/>
      <c r="F12" s="8" t="s">
        <v>409</v>
      </c>
      <c r="G12" s="2" t="s">
        <v>36</v>
      </c>
      <c r="H12" s="2"/>
      <c r="I12" s="5" t="str">
        <f>VLOOKUP(C12,'[2]21自动化创新班'!$C:$I,7,FALSE)</f>
        <v>爱校荣校兴校，返乡宣传华工</v>
      </c>
      <c r="J12" s="14"/>
    </row>
    <row r="13" spans="1:10" x14ac:dyDescent="0.25">
      <c r="A13" s="2">
        <v>12</v>
      </c>
      <c r="B13" s="2" t="s">
        <v>382</v>
      </c>
      <c r="C13" s="2" t="s">
        <v>395</v>
      </c>
      <c r="D13" s="2"/>
      <c r="E13" s="2"/>
      <c r="F13" s="8" t="s">
        <v>409</v>
      </c>
      <c r="G13" s="2" t="s">
        <v>16</v>
      </c>
      <c r="H13" s="2"/>
      <c r="I13" s="5" t="str">
        <f>VLOOKUP(C13,'[2]21自动化创新班'!$C:$I,7,FALSE)</f>
        <v>爱校荣校兴校，返乡宣传华工
心系家乡建设，涵养家国情怀</v>
      </c>
      <c r="J13" s="9" t="s">
        <v>19</v>
      </c>
    </row>
    <row r="14" spans="1:10" x14ac:dyDescent="0.25">
      <c r="A14" s="2">
        <v>13</v>
      </c>
      <c r="B14" s="2" t="s">
        <v>382</v>
      </c>
      <c r="C14" s="2" t="s">
        <v>396</v>
      </c>
      <c r="D14" s="2"/>
      <c r="E14" s="2" t="s">
        <v>164</v>
      </c>
      <c r="F14" s="8" t="s">
        <v>409</v>
      </c>
      <c r="G14" s="2" t="s">
        <v>57</v>
      </c>
      <c r="H14" s="2"/>
      <c r="I14" s="5"/>
      <c r="J14" s="9" t="s">
        <v>19</v>
      </c>
    </row>
    <row r="15" spans="1:10" x14ac:dyDescent="0.25">
      <c r="A15" s="2">
        <v>14</v>
      </c>
      <c r="B15" s="2" t="s">
        <v>382</v>
      </c>
      <c r="C15" s="2" t="s">
        <v>397</v>
      </c>
      <c r="D15" s="2"/>
      <c r="E15" s="2" t="s">
        <v>164</v>
      </c>
      <c r="F15" s="8" t="s">
        <v>409</v>
      </c>
      <c r="G15" s="2" t="s">
        <v>36</v>
      </c>
      <c r="H15" s="2"/>
      <c r="I15" s="5" t="str">
        <f>VLOOKUP(C15,'[2]21自动化创新班'!$C:$I,7,FALSE)</f>
        <v>心系家乡建设，涵养家国情怀</v>
      </c>
      <c r="J15" s="9" t="s">
        <v>19</v>
      </c>
    </row>
    <row r="16" spans="1:10" x14ac:dyDescent="0.25">
      <c r="A16" s="2">
        <v>15</v>
      </c>
      <c r="B16" s="2" t="s">
        <v>382</v>
      </c>
      <c r="C16" s="2" t="s">
        <v>398</v>
      </c>
      <c r="D16" s="2"/>
      <c r="E16" s="2" t="s">
        <v>164</v>
      </c>
      <c r="F16" s="8" t="s">
        <v>409</v>
      </c>
      <c r="G16" s="2" t="s">
        <v>16</v>
      </c>
      <c r="H16" s="2"/>
      <c r="I16" s="5" t="str">
        <f>VLOOKUP(C16,'[2]21自动化创新班'!$C:$I,7,FALSE)</f>
        <v>助力“双百行动”，促进乡村振兴</v>
      </c>
      <c r="J16" s="9" t="s">
        <v>19</v>
      </c>
    </row>
    <row r="17" spans="1:10" x14ac:dyDescent="0.25">
      <c r="A17" s="2">
        <v>16</v>
      </c>
      <c r="B17" s="2" t="s">
        <v>382</v>
      </c>
      <c r="C17" s="2" t="s">
        <v>399</v>
      </c>
      <c r="D17" s="2"/>
      <c r="E17" s="2"/>
      <c r="F17" s="8" t="s">
        <v>409</v>
      </c>
      <c r="G17" s="2" t="s">
        <v>57</v>
      </c>
      <c r="H17" s="2"/>
      <c r="I17" s="5" t="str">
        <f>VLOOKUP(C17,'[2]21自动化创新班'!$C:$I,7,FALSE)</f>
        <v>践行志愿精神，彰显青春风采</v>
      </c>
      <c r="J17" s="14"/>
    </row>
    <row r="18" spans="1:10" x14ac:dyDescent="0.25">
      <c r="A18" s="2">
        <v>17</v>
      </c>
      <c r="B18" s="2" t="s">
        <v>382</v>
      </c>
      <c r="C18" s="2" t="s">
        <v>400</v>
      </c>
      <c r="D18" s="2"/>
      <c r="E18" s="2"/>
      <c r="F18" s="8" t="s">
        <v>409</v>
      </c>
      <c r="G18" s="2" t="s">
        <v>14</v>
      </c>
      <c r="H18" s="2"/>
      <c r="I18" s="5" t="str">
        <f>VLOOKUP(C18,'[2]21自动化创新班'!$C:$I,7,FALSE)</f>
        <v>践行志愿精神，彰显青春风采</v>
      </c>
      <c r="J18" s="9" t="s">
        <v>34</v>
      </c>
    </row>
    <row r="19" spans="1:10" x14ac:dyDescent="0.25">
      <c r="A19" s="2">
        <v>18</v>
      </c>
      <c r="B19" s="2" t="s">
        <v>382</v>
      </c>
      <c r="C19" s="2" t="s">
        <v>401</v>
      </c>
      <c r="D19" s="2"/>
      <c r="E19" s="2"/>
      <c r="F19" s="8" t="s">
        <v>409</v>
      </c>
      <c r="G19" s="2" t="s">
        <v>14</v>
      </c>
      <c r="H19" s="2"/>
      <c r="I19" s="5" t="str">
        <f>VLOOKUP(C19,'[2]21自动化创新班'!$C:$I,7,FALSE)</f>
        <v>践行志愿精神，彰显青春风采</v>
      </c>
      <c r="J19" s="14"/>
    </row>
    <row r="20" spans="1:10" x14ac:dyDescent="0.25">
      <c r="A20" s="2">
        <v>19</v>
      </c>
      <c r="B20" s="2" t="s">
        <v>382</v>
      </c>
      <c r="C20" s="2" t="s">
        <v>402</v>
      </c>
      <c r="D20" s="2" t="str">
        <f>VLOOKUP(C20,[1]Sheet1!$B:$D,2,FALSE)</f>
        <v>回校宣传</v>
      </c>
      <c r="E20" s="2"/>
      <c r="F20" s="8" t="s">
        <v>409</v>
      </c>
      <c r="G20" s="2" t="s">
        <v>16</v>
      </c>
      <c r="H20" s="2"/>
      <c r="I20" s="5"/>
      <c r="J20" s="14"/>
    </row>
    <row r="21" spans="1:10" x14ac:dyDescent="0.25">
      <c r="A21" s="2">
        <v>20</v>
      </c>
      <c r="B21" s="2" t="s">
        <v>382</v>
      </c>
      <c r="C21" s="2" t="s">
        <v>403</v>
      </c>
      <c r="D21" s="2"/>
      <c r="E21" s="2"/>
      <c r="F21" s="8" t="s">
        <v>409</v>
      </c>
      <c r="G21" s="2" t="s">
        <v>14</v>
      </c>
      <c r="H21" s="2"/>
      <c r="I21" s="5"/>
      <c r="J21" s="9" t="s">
        <v>19</v>
      </c>
    </row>
    <row r="22" spans="1:10" x14ac:dyDescent="0.25">
      <c r="A22" s="2">
        <v>21</v>
      </c>
      <c r="B22" s="2" t="s">
        <v>382</v>
      </c>
      <c r="C22" s="2" t="s">
        <v>404</v>
      </c>
      <c r="D22" s="2" t="str">
        <f>VLOOKUP(C22,[1]Sheet1!$B:$D,2,FALSE)</f>
        <v>回校宣传</v>
      </c>
      <c r="E22" s="2"/>
      <c r="F22" s="8" t="s">
        <v>409</v>
      </c>
      <c r="G22" s="2" t="s">
        <v>78</v>
      </c>
      <c r="H22" s="2"/>
      <c r="I22" s="5"/>
      <c r="J22" s="14"/>
    </row>
    <row r="23" spans="1:10" x14ac:dyDescent="0.25">
      <c r="A23" s="2">
        <v>22</v>
      </c>
      <c r="B23" s="2" t="s">
        <v>382</v>
      </c>
      <c r="C23" s="2" t="s">
        <v>405</v>
      </c>
      <c r="D23" s="2" t="str">
        <f>VLOOKUP(C23,[1]Sheet1!$B:$D,2,FALSE)</f>
        <v>回校宣传</v>
      </c>
      <c r="E23" s="2"/>
      <c r="F23" s="8" t="s">
        <v>409</v>
      </c>
      <c r="G23" s="2" t="s">
        <v>16</v>
      </c>
      <c r="H23" s="2"/>
      <c r="I23" s="5" t="str">
        <f>VLOOKUP(C23,'[2]21自动化创新班'!$C:$I,7,FALSE)</f>
        <v>爱校荣校兴校，返乡宣传华工</v>
      </c>
      <c r="J23" s="9" t="s">
        <v>34</v>
      </c>
    </row>
    <row r="24" spans="1:10" x14ac:dyDescent="0.25">
      <c r="A24" s="2">
        <v>23</v>
      </c>
      <c r="B24" s="2" t="s">
        <v>382</v>
      </c>
      <c r="C24" s="2" t="s">
        <v>406</v>
      </c>
      <c r="D24" s="2" t="str">
        <f>VLOOKUP(C24,[1]Sheet1!$B:$D,2,FALSE)</f>
        <v>红色</v>
      </c>
      <c r="E24" s="2"/>
      <c r="F24" s="8" t="s">
        <v>409</v>
      </c>
      <c r="G24" s="2" t="s">
        <v>78</v>
      </c>
      <c r="H24" s="2"/>
      <c r="I24" s="5" t="str">
        <f>VLOOKUP(C24,'[2]21自动化创新班'!$C:$I,7,FALSE)</f>
        <v>爱校荣校兴校，返乡宣传华工</v>
      </c>
      <c r="J24" s="14"/>
    </row>
    <row r="25" spans="1:10" x14ac:dyDescent="0.25">
      <c r="A25" s="2">
        <v>24</v>
      </c>
      <c r="B25" s="2" t="s">
        <v>382</v>
      </c>
      <c r="C25" s="2" t="s">
        <v>407</v>
      </c>
      <c r="D25" s="2" t="str">
        <f>VLOOKUP(C25,[1]Sheet1!$B:$D,2,FALSE)</f>
        <v>回校宣传</v>
      </c>
      <c r="E25" s="2" t="s">
        <v>164</v>
      </c>
      <c r="F25" s="8" t="s">
        <v>409</v>
      </c>
      <c r="G25" s="2" t="s">
        <v>14</v>
      </c>
      <c r="H25" s="2"/>
      <c r="I25" s="5"/>
      <c r="J25" s="9" t="s">
        <v>34</v>
      </c>
    </row>
    <row r="26" spans="1:10" x14ac:dyDescent="0.25">
      <c r="A26" s="2">
        <v>25</v>
      </c>
      <c r="B26" s="7" t="s">
        <v>382</v>
      </c>
      <c r="C26" s="7" t="s">
        <v>408</v>
      </c>
      <c r="D26" s="2"/>
      <c r="E26" s="2"/>
      <c r="F26" s="8" t="s">
        <v>409</v>
      </c>
      <c r="G26" s="2" t="s">
        <v>14</v>
      </c>
      <c r="H26" s="2"/>
      <c r="I26" s="5"/>
      <c r="J26" s="9" t="s">
        <v>19</v>
      </c>
    </row>
    <row r="27" spans="1:10" x14ac:dyDescent="0.25">
      <c r="J27" s="4"/>
    </row>
    <row r="28" spans="1:10" x14ac:dyDescent="0.25">
      <c r="J28" s="4"/>
    </row>
    <row r="29" spans="1:10" x14ac:dyDescent="0.25">
      <c r="J29" s="4"/>
    </row>
    <row r="30" spans="1:10" x14ac:dyDescent="0.25">
      <c r="J30" s="4"/>
    </row>
    <row r="31" spans="1:10" x14ac:dyDescent="0.25">
      <c r="J31" s="4"/>
    </row>
    <row r="32" spans="1:10" x14ac:dyDescent="0.25">
      <c r="J32" s="4"/>
    </row>
    <row r="33" spans="10:10" x14ac:dyDescent="0.25">
      <c r="J33" s="4"/>
    </row>
    <row r="34" spans="10:10" x14ac:dyDescent="0.25">
      <c r="J34" s="4"/>
    </row>
    <row r="35" spans="10:10" x14ac:dyDescent="0.25">
      <c r="J35" s="4"/>
    </row>
    <row r="36" spans="10:10" x14ac:dyDescent="0.25">
      <c r="J36" s="4"/>
    </row>
    <row r="37" spans="10:10" x14ac:dyDescent="0.25">
      <c r="J37" s="4"/>
    </row>
    <row r="38" spans="10:10" x14ac:dyDescent="0.25">
      <c r="J38" s="4"/>
    </row>
    <row r="39" spans="10:10" x14ac:dyDescent="0.25">
      <c r="J39" s="4"/>
    </row>
    <row r="40" spans="10:10" x14ac:dyDescent="0.25">
      <c r="J40" s="4"/>
    </row>
    <row r="41" spans="10:10" x14ac:dyDescent="0.25">
      <c r="J41" s="4"/>
    </row>
    <row r="42" spans="10:10" x14ac:dyDescent="0.25">
      <c r="J42" s="4"/>
    </row>
    <row r="43" spans="10:10" x14ac:dyDescent="0.25">
      <c r="J43" s="4"/>
    </row>
    <row r="44" spans="10:10" x14ac:dyDescent="0.25">
      <c r="J44" s="4"/>
    </row>
    <row r="45" spans="10:10" x14ac:dyDescent="0.25">
      <c r="J45" s="4"/>
    </row>
    <row r="46" spans="10:10" x14ac:dyDescent="0.25">
      <c r="J46" s="4"/>
    </row>
    <row r="47" spans="10:10" x14ac:dyDescent="0.25">
      <c r="J47" s="4"/>
    </row>
    <row r="48" spans="10:10" x14ac:dyDescent="0.25">
      <c r="J48" s="4"/>
    </row>
  </sheetData>
  <sheetProtection formatCells="0" formatColumns="0" formatRows="0" insertColumns="0" insertRows="0" insertHyperlinks="0" deleteColumns="0" deleteRows="0" sort="0" autoFilter="0" pivotTables="0"/>
  <autoFilter ref="A1:G26" xr:uid="{00000000-0009-0000-0000-000007000000}"/>
  <phoneticPr fontId="3" type="noConversion"/>
  <pageMargins left="0.7" right="0.7" top="0.75" bottom="0.75" header="0.3" footer="0.3"/>
  <pageSetup paperSize="9"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woProps xmlns="https://web.wps.cn/et/2018/main" xmlns:s="http://schemas.openxmlformats.org/spreadsheetml/2006/main">
  <woSheetsProps>
    <woSheetProps sheetStid="2" interlineOnOff="0" interlineColor="0" isDbSheet="0" isDashBoardSheet="0" isDbDashBoardSheet="0" isFlexPaperSheet="0">
      <cellprotection/>
      <appEtDbRelations/>
    </woSheetProps>
    <woSheetProps sheetStid="3" interlineOnOff="0" interlineColor="0" isDbSheet="0" isDashBoardSheet="0" isDbDashBoardSheet="0" isFlexPaperSheet="0">
      <cellprotection/>
      <appEtDbRelations/>
    </woSheetProps>
    <woSheetProps sheetStid="4" interlineOnOff="0" interlineColor="0" isDbSheet="0" isDashBoardSheet="0" isDbDashBoardSheet="0" isFlexPaperSheet="0">
      <cellprotection/>
      <appEtDbRelations/>
    </woSheetProps>
    <woSheetProps sheetStid="5" interlineOnOff="0" interlineColor="0" isDbSheet="0" isDashBoardSheet="0" isDbDashBoardSheet="0" isFlexPaperSheet="0">
      <cellprotection/>
      <appEtDbRelations/>
    </woSheetProps>
    <woSheetProps sheetStid="6" interlineOnOff="0" interlineColor="0" isDbSheet="0" isDashBoardSheet="0" isDbDashBoardSheet="0" isFlexPaperSheet="0">
      <cellprotection/>
      <appEtDbRelations/>
    </woSheetProps>
    <woSheetProps sheetStid="7" interlineOnOff="0" interlineColor="0" isDbSheet="0" isDashBoardSheet="0" isDbDashBoardSheet="0" isFlexPaperSheet="0">
      <cellprotection/>
      <appEtDbRelations/>
    </woSheetProps>
    <woSheetProps sheetStid="8" interlineOnOff="0" interlineColor="0" isDbSheet="0" isDashBoardSheet="0" isDbDashBoardSheet="0" isFlexPaperSheet="0">
      <cellprotection/>
      <appEtDbRelations/>
    </woSheetProps>
    <woSheetProps sheetStid="9" interlineOnOff="0" interlineColor="0" isDbSheet="0" isDashBoardSheet="0" isDbDashBoardSheet="0" isFlexPaperSheet="0">
      <cellprotection/>
      <appEtDbRelations/>
    </woSheetProps>
  </woSheetsProps>
  <woBookProps>
    <bookSettings fileId="" isFilterShared="1" coreConquerUserId="" isAutoUpdatePaused="0" filterType="conn" isMergeTasksAutoUpdate="0" isInserPicAsAttachment="0"/>
  </woBookProps>
</woProps>
</file>

<file path=customXml/item2.xml><?xml version="1.0" encoding="utf-8"?>
<pixelators xmlns="https://web.wps.cn/et/2018/main" xmlns:s="http://schemas.openxmlformats.org/spreadsheetml/2006/main">
  <pixelatorList sheetStid="2"/>
  <pixelatorList sheetStid="3"/>
  <pixelatorList sheetStid="4"/>
  <pixelatorList sheetStid="5"/>
  <pixelatorList sheetStid="6"/>
  <pixelatorList sheetStid="7"/>
  <pixelatorList sheetStid="8"/>
  <pixelatorList sheetStid="9"/>
</pixelators>
</file>

<file path=customXml/itemProps1.xml><?xml version="1.0" encoding="utf-8"?>
<ds:datastoreItem xmlns:ds="http://schemas.openxmlformats.org/officeDocument/2006/customXml" ds:itemID="{06C82605-B75B-4693-9329-32AAD527C692}">
  <ds:schemaRefs>
    <ds:schemaRef ds:uri="https://web.wps.cn/et/2018/main"/>
    <ds:schemaRef ds:uri="http://schemas.openxmlformats.org/spreadsheetml/2006/main"/>
  </ds:schemaRefs>
</ds:datastoreItem>
</file>

<file path=customXml/itemProps2.xml><?xml version="1.0" encoding="utf-8"?>
<ds:datastoreItem xmlns:ds="http://schemas.openxmlformats.org/officeDocument/2006/customXml" ds:itemID="{224D003E-15C9-4FFE-AB16-9E66474EAE4E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21自动化1班</vt:lpstr>
      <vt:lpstr>21自动化2班 </vt:lpstr>
      <vt:lpstr>21自动化3班</vt:lpstr>
      <vt:lpstr>21自动化4班</vt:lpstr>
      <vt:lpstr>21智科1班</vt:lpstr>
      <vt:lpstr>21智科2班</vt:lpstr>
      <vt:lpstr>21自动化数学双学位班</vt:lpstr>
      <vt:lpstr>21自动化创新班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逸舟 杨</cp:lastModifiedBy>
  <dcterms:created xsi:type="dcterms:W3CDTF">2024-11-24T17:47:36Z</dcterms:created>
  <dcterms:modified xsi:type="dcterms:W3CDTF">2024-11-25T02:38:05Z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E6CF3DE56244CD4438F64267B5F57165_41</vt:lpwstr>
  </property>
  <property fmtid="{D5CDD505-2E9C-101B-9397-08002B2CF9AE}" pid="3" name="KSOProductBuildVer">
    <vt:lpwstr>2052-12.9.0.19207</vt:lpwstr>
  </property>
</Properties>
</file>