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activeTab="2"/>
  </bookViews>
  <sheets>
    <sheet name="总表" sheetId="1" r:id="rId1"/>
    <sheet name="门厅" sheetId="2" r:id="rId2"/>
    <sheet name="充电" sheetId="5" r:id="rId3"/>
  </sheets>
  <calcPr calcId="144525"/>
</workbook>
</file>

<file path=xl/sharedStrings.xml><?xml version="1.0" encoding="utf-8"?>
<sst xmlns="http://schemas.openxmlformats.org/spreadsheetml/2006/main" count="179" uniqueCount="79">
  <si>
    <t>序号</t>
  </si>
  <si>
    <t>项目名称</t>
  </si>
  <si>
    <t>项目描述</t>
  </si>
  <si>
    <t>报价</t>
  </si>
  <si>
    <t>华南理工大学五山校区宿舍监控门厅监控恢复</t>
  </si>
  <si>
    <t>对现有故障的27个摄像头视频监控信号恢复，包括更换8个全新摄像头及19路线路信号的恢复</t>
  </si>
  <si>
    <t xml:space="preserve"> </t>
  </si>
  <si>
    <t>华南理工大学五山校区校园充电桩、充电柜加装监控</t>
  </si>
  <si>
    <t>对校园现有的25个充电点加装45个摄像机，通过现有的主干网络传回指挥中心，信号并入现有的监控系统，</t>
  </si>
  <si>
    <t>合计</t>
  </si>
  <si>
    <t>华南理工大学五山校区宿舍门厅监控恢复服务报价</t>
  </si>
  <si>
    <t>产品名称</t>
  </si>
  <si>
    <t>技术规格</t>
  </si>
  <si>
    <t>单位</t>
  </si>
  <si>
    <t xml:space="preserve">数量 </t>
  </si>
  <si>
    <t>单价(元)</t>
  </si>
  <si>
    <t>金额(元)</t>
  </si>
  <si>
    <t>备注</t>
  </si>
  <si>
    <t>1、前端设备部分</t>
  </si>
  <si>
    <t>高清红外半球摄像机</t>
  </si>
  <si>
    <t xml:space="preserve">400万1/3”CMOS ICR日夜型半球型网络摄像机
最小照度:0.07Lux @(F1.2,AGC ON) ,0 Lux with IR;0.19 Lux @(F2.0,AGC ON), 0 Lux with IR
镜头:4mm, 水平视场角:78°(2.8mm,6mm,8mm,12mm可选)
调整角度:水平:0°~355°,垂直:0°~75°
宽动态范围:120dB
视频压缩标准:H.265 / H.264 / MJPEG
最大图像尺寸:2560×1440</t>
  </si>
  <si>
    <t>台</t>
  </si>
  <si>
    <t>北十六、北十七、北十八、研二、西六、西十七、西二十、东六</t>
  </si>
  <si>
    <t>半球摄像机支架</t>
  </si>
  <si>
    <t>半球摄像机支架，定制</t>
  </si>
  <si>
    <t>个</t>
  </si>
  <si>
    <t>防水盒</t>
  </si>
  <si>
    <t>设备接头防水盒</t>
  </si>
  <si>
    <t>2、传输线路部分</t>
  </si>
  <si>
    <t>超五类网线</t>
  </si>
  <si>
    <t>超五类4对非屏蔽电缆（灰色 305米/箱）</t>
  </si>
  <si>
    <t>箱</t>
  </si>
  <si>
    <t>北三、北十一、北十二、北十四、北十五、研一、西一、西五、西七、西八、西九、西十、西十一、西十二、西十三、西十六、东八、东九、博士后公寓</t>
  </si>
  <si>
    <t>电源线</t>
  </si>
  <si>
    <t>RVV3*1.5</t>
  </si>
  <si>
    <t>米</t>
  </si>
  <si>
    <t>16口POE交换机</t>
  </si>
  <si>
    <t>提供16个千兆PoE电口，1个千兆电口，1个千兆光口
支持IEEE 802.3at/af
支持IEEE 802.3、IEEE 802.3u、IEEE 802.3x
支持≥4 KV防浪涌（PoE口）
支持PoE输出功率管理
千兆网络接入设计
线速转发、无阻塞设计
存储转发交换方式
坚固式高强度金属外壳</t>
  </si>
  <si>
    <t>5口千兆POE交换机</t>
  </si>
  <si>
    <t>提供4个千兆PoE电口，1个千兆网络电口
支持IEEE 802.3at/af
支持IEEE 802.3、IEEE 802.3u、IEEE 802.3x、IEEE802.3ab、IEEE802.3z
支持≥4KV防浪涌（PoE口）
支持PoE输出功率管理
千兆网络接入设计
线速转发、无阻塞设计
存储转发交换方式
坚固式高强度金属外壳
无风扇设计，高可靠性</t>
  </si>
  <si>
    <t>光纤终端盒</t>
  </si>
  <si>
    <t>满配SC耦合器，尾纤</t>
  </si>
  <si>
    <t>套</t>
  </si>
  <si>
    <t>4芯室外铠装光缆</t>
  </si>
  <si>
    <t>4芯单模室外铠装光缆</t>
  </si>
  <si>
    <t>光纤跳线</t>
  </si>
  <si>
    <t>SC-SC,3M</t>
  </si>
  <si>
    <t>对</t>
  </si>
  <si>
    <t>千兆光纤收发器</t>
  </si>
  <si>
    <t>水晶球</t>
  </si>
  <si>
    <t>五类水晶头</t>
  </si>
  <si>
    <t>盒</t>
  </si>
  <si>
    <t>3、工程施工部分</t>
  </si>
  <si>
    <t>检测费</t>
  </si>
  <si>
    <t>三天两人工</t>
  </si>
  <si>
    <t>项</t>
  </si>
  <si>
    <t>PVC线管</t>
  </si>
  <si>
    <t>φ20/φ25</t>
  </si>
  <si>
    <t>熔纤</t>
  </si>
  <si>
    <t>光纤熔接、调试测通</t>
  </si>
  <si>
    <t>施工费</t>
  </si>
  <si>
    <t>设备安装、调试、施工费、光纤熔接</t>
  </si>
  <si>
    <t>小计</t>
  </si>
  <si>
    <t>税费</t>
  </si>
  <si>
    <t>华南理工大学五山校区充电桩、充电柜监控系统安装服务报价</t>
  </si>
  <si>
    <t>高清红外筒型摄像机</t>
  </si>
  <si>
    <t>成像器件 1/3英寸逐行扫描400万像素CMOS图像传感器
最大分辨率 2560*1440
镜头（水平视场角） 4.0mm（78.9°）/ 6.0mm（49.9°）/ 8.0mm（36.9°）可选
最低照度 0.003lux(F1.6，AGC ON)；0lux(开启红外)
快门 快门范围：1~1/100000s；可自动或手动调节
有效补光距离 IR5：2颗红外补光灯，补光距离50m
IR6：4颗红外补光灯，补光距离60m
宽动态 光学宽动态120dB
降噪 2D降噪、3D降噪
透雾 支持数字透雾
白平衡 自动/手动
增益控制 自动/手动
视频 编码协议 超级265、H.265、H.264
图像制式 主流：2560*1440@25fps（默认）、2560*1440@20fps、 2304*1296@25fps
2304*1296@30fps、1080P@30fps、1080P@25fps
辅流：720P、D1(默认)、640*360、2CIF、CIF
视频流 双码流
最大码流路数 6路
OSD 时间OSD，自定义OSD，最大4行
测光模式 中央权重、全局兼顾、区域测光、点测光
隐私遮盖 支持，4区域
区域增强 支持，4区域
场景设置 默认、艳丽、标准、明亮、宽动态、道路强光抑制、园区强光抑制、自定义可选
智能 运动检测 支持
接口 网口 10M/100M自适应以太网电口（PoE可选）
电源 DC端子, 5.5mm电源接口
麦克风 内置MIC
  音频编码 G.711U、G.711A、AAC
网络 协议 IPv4, IGMP, ICMP, TCP, UDP, DHCP, RTP, RTSP, RTCP, DNS, DDNS, NTP, UPnP, HTTP等
兼容接入 ONVIF、API
通用 电源 DC12V±25% / PoE（IEEE802.3af）
支持防反接、过压\过流保护、输入短路保护
功耗：5W（双灯）；6.5W（四灯）
尺寸(长X宽X高) 183.2x102.4x94.2mm
材质 铸铝+塑胶
重量 0.38kg
工作环境 -30℃~60℃，≤95%RH（相对湿度）
防护等级 IP66</t>
  </si>
  <si>
    <t>11个地方的充电桩监控</t>
  </si>
  <si>
    <t>成像器件 1/2.7英寸逐行扫描400万像素CMOS图像传感器
镜头 2.8mm/ 4.0mm/ 6.0mm
最低照度 0.001lux(F1.2, AGC ON)
调整角度 水平：3°~360° 垂直：0°~75°
快门 自动/手动，快门范围：1~1/100000s
日夜切换方式 自动红外滤片切换
补光 智能红外补光30m
白平衡 自动/手动
增益 自动/手动
宽动态 数字宽动态
降噪 2D/3D
最大分辨率 2592X1520
编码协议 超级265、H.265、H.264、MJPEG
编码制式 4MP(2592X1520)最大20帧/秒
视频流 三码流
OSD 时间OSD，自定义OSD，最大4行
区域增强 支持
隐私遮盖 支持
网口 10M/100M自适应以太网电口 10M/100M自适应以太网电口，支持PoE
电源 5.5mm电源接口
协议 IPv4、TCP、UDP、RTP、RTSP、DNS、HTTP、ARP、DHCP、DDNS、NTP、FTP、UPnP、HTTPS、SSL等
兼容接入 ONVIF、API
电源 DC12V(+/-25%) DC12V(+/-25%)，POE(IEEE802.3af兼容)
支持防反接、过压\过流保护、输入短路保护
功耗：≤3.5W（红外灯关闭），≤5.5W（红外灯开启）
尺寸(直径X高) Φ109mmX81mm（Φ4.3"X3.2"）
材质 铸铝
重量 0.45kg（0.99lb）
工作环境 -35℃~60℃（-31°F~140°F），10%~90%(相对湿度)
防护等级 IP66，IK10</t>
  </si>
  <si>
    <t>34台充电柜监控</t>
  </si>
  <si>
    <t>摄像机固定支架</t>
  </si>
  <si>
    <t>交换机取电</t>
  </si>
  <si>
    <t>施工辅材</t>
  </si>
  <si>
    <t>电源插座、PVC线管码、自攻螺丝、胶粒、扎带等</t>
  </si>
  <si>
    <t>户外工程</t>
  </si>
  <si>
    <t>路面的开挖及回填等</t>
  </si>
  <si>
    <t>设备安装、调试，施工费</t>
  </si>
  <si>
    <t>总计</t>
  </si>
  <si>
    <t>注：以上摄像头信号接回监控中心，接入授权及存储空间使用现有资源。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</si>
</sst>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\¥#,##0.00;[Red]\¥\-#,##0.00"/>
    <numFmt numFmtId="177" formatCode="\¥#,##0.00;\¥\-#,##0.00"/>
    <numFmt numFmtId="178" formatCode="\¥#,##0.00_);[Red]\(\¥#,##0.00\)"/>
  </numFmts>
  <fonts count="3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name val="宋体"/>
      <charset val="134"/>
    </font>
    <font>
      <sz val="11"/>
      <color rgb="FFFF0000"/>
      <name val="宋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indexed="8"/>
      <name val="宋体"/>
      <charset val="134"/>
    </font>
    <font>
      <b/>
      <sz val="11"/>
      <name val="宋体"/>
      <charset val="134"/>
    </font>
    <font>
      <b/>
      <sz val="20"/>
      <name val="宋体"/>
      <charset val="134"/>
    </font>
    <font>
      <b/>
      <sz val="18"/>
      <name val="宋体"/>
      <charset val="134"/>
    </font>
    <font>
      <b/>
      <sz val="2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0" fillId="26" borderId="10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19" borderId="9" applyNumberFormat="0" applyFon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6" fillId="23" borderId="11" applyNumberFormat="0" applyAlignment="0" applyProtection="0">
      <alignment vertical="center"/>
    </xf>
    <xf numFmtId="0" fontId="25" fillId="23" borderId="10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1" xfId="0" applyFont="1" applyBorder="1" applyAlignment="1">
      <alignment horizontal="center"/>
    </xf>
    <xf numFmtId="0" fontId="2" fillId="2" borderId="1" xfId="20" applyFont="1" applyFill="1" applyBorder="1" applyAlignment="1">
      <alignment horizontal="center" vertical="center" wrapText="1"/>
    </xf>
    <xf numFmtId="178" fontId="2" fillId="2" borderId="1" xfId="2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77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177" fontId="5" fillId="0" borderId="1" xfId="0" applyNumberFormat="1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0" xfId="0" applyAlignment="1">
      <alignment wrapText="1"/>
    </xf>
    <xf numFmtId="0" fontId="6" fillId="0" borderId="1" xfId="0" applyFont="1" applyBorder="1" applyAlignment="1">
      <alignment horizontal="center" vertical="center"/>
    </xf>
    <xf numFmtId="0" fontId="7" fillId="3" borderId="1" xfId="2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77" fontId="0" fillId="0" borderId="1" xfId="0" applyNumberForma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1" xfId="20" applyFont="1" applyBorder="1" applyAlignment="1">
      <alignment horizontal="center" vertical="center" wrapText="1"/>
    </xf>
    <xf numFmtId="178" fontId="9" fillId="0" borderId="1" xfId="20" applyNumberFormat="1" applyFont="1" applyBorder="1" applyAlignment="1">
      <alignment horizontal="center" vertical="center" wrapText="1"/>
    </xf>
    <xf numFmtId="178" fontId="7" fillId="0" borderId="1" xfId="2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176" fontId="10" fillId="0" borderId="1" xfId="0" applyNumberFormat="1" applyFont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_ET_STYLE_NoName_00_ 2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D15" sqref="D15:D16"/>
    </sheetView>
  </sheetViews>
  <sheetFormatPr defaultColWidth="9" defaultRowHeight="13.5" outlineLevelRow="3" outlineLevelCol="3"/>
  <cols>
    <col min="1" max="1" width="9.13333333333333" customWidth="1"/>
    <col min="2" max="2" width="31.2666666666667" style="14" customWidth="1"/>
    <col min="3" max="3" width="43.8666666666667" style="14" customWidth="1"/>
    <col min="4" max="4" width="34.8666666666667" customWidth="1"/>
  </cols>
  <sheetData>
    <row r="1" ht="18.75" spans="1:4">
      <c r="A1" s="31" t="s">
        <v>0</v>
      </c>
      <c r="B1" s="32" t="s">
        <v>1</v>
      </c>
      <c r="C1" s="32" t="s">
        <v>2</v>
      </c>
      <c r="D1" s="31" t="s">
        <v>3</v>
      </c>
    </row>
    <row r="2" ht="56.25" spans="1:4">
      <c r="A2" s="31">
        <v>1</v>
      </c>
      <c r="B2" s="32" t="s">
        <v>4</v>
      </c>
      <c r="C2" s="32" t="s">
        <v>5</v>
      </c>
      <c r="D2" s="33" t="s">
        <v>6</v>
      </c>
    </row>
    <row r="3" ht="56.25" spans="1:4">
      <c r="A3" s="31">
        <v>3</v>
      </c>
      <c r="B3" s="32" t="s">
        <v>7</v>
      </c>
      <c r="C3" s="32" t="s">
        <v>8</v>
      </c>
      <c r="D3" s="33" t="s">
        <v>6</v>
      </c>
    </row>
    <row r="4" ht="25.5" spans="1:4">
      <c r="A4" s="34" t="s">
        <v>9</v>
      </c>
      <c r="B4" s="34"/>
      <c r="C4" s="34"/>
      <c r="D4" s="35">
        <f>SUM(D2:D3)</f>
        <v>0</v>
      </c>
    </row>
  </sheetData>
  <mergeCells count="1">
    <mergeCell ref="A4:C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workbookViewId="0">
      <selection activeCell="D10" sqref="D10"/>
    </sheetView>
  </sheetViews>
  <sheetFormatPr defaultColWidth="9" defaultRowHeight="13.5" outlineLevelCol="7"/>
  <cols>
    <col min="2" max="2" width="8.8" customWidth="1"/>
    <col min="3" max="3" width="69.1333333333333" customWidth="1"/>
    <col min="4" max="5" width="4.8" customWidth="1"/>
    <col min="6" max="6" width="10.0666666666667" customWidth="1"/>
    <col min="7" max="7" width="13" customWidth="1"/>
    <col min="8" max="8" width="13.4" customWidth="1"/>
  </cols>
  <sheetData>
    <row r="1" ht="22.5" spans="1:8">
      <c r="A1" s="15" t="s">
        <v>10</v>
      </c>
      <c r="B1" s="15"/>
      <c r="C1" s="15"/>
      <c r="D1" s="15"/>
      <c r="E1" s="15"/>
      <c r="F1" s="15"/>
      <c r="G1" s="15"/>
      <c r="H1" s="15"/>
    </row>
    <row r="2" spans="1:8">
      <c r="A2" s="2" t="s">
        <v>0</v>
      </c>
      <c r="B2" s="2" t="s">
        <v>11</v>
      </c>
      <c r="C2" s="2" t="s">
        <v>12</v>
      </c>
      <c r="D2" s="2" t="s">
        <v>13</v>
      </c>
      <c r="E2" s="2" t="s">
        <v>14</v>
      </c>
      <c r="F2" s="3" t="s">
        <v>15</v>
      </c>
      <c r="G2" s="3" t="s">
        <v>16</v>
      </c>
      <c r="H2" s="2" t="s">
        <v>17</v>
      </c>
    </row>
    <row r="3" spans="1:8">
      <c r="A3" s="16" t="s">
        <v>18</v>
      </c>
      <c r="B3" s="16"/>
      <c r="C3" s="16"/>
      <c r="D3" s="16"/>
      <c r="E3" s="16"/>
      <c r="F3" s="16"/>
      <c r="G3" s="16"/>
      <c r="H3" s="16"/>
    </row>
    <row r="4" ht="124" customHeight="1" spans="1:8">
      <c r="A4" s="17">
        <v>1</v>
      </c>
      <c r="B4" s="18" t="s">
        <v>19</v>
      </c>
      <c r="C4" s="19" t="s">
        <v>20</v>
      </c>
      <c r="D4" s="17" t="s">
        <v>21</v>
      </c>
      <c r="E4" s="18">
        <v>8</v>
      </c>
      <c r="F4" s="20" t="s">
        <v>6</v>
      </c>
      <c r="G4" s="20" t="s">
        <v>6</v>
      </c>
      <c r="H4" s="21" t="s">
        <v>22</v>
      </c>
    </row>
    <row r="5" ht="27" spans="1:8">
      <c r="A5" s="4">
        <v>2</v>
      </c>
      <c r="B5" s="5" t="s">
        <v>23</v>
      </c>
      <c r="C5" s="6" t="s">
        <v>24</v>
      </c>
      <c r="D5" s="4" t="s">
        <v>25</v>
      </c>
      <c r="E5" s="5">
        <v>8</v>
      </c>
      <c r="F5" s="20" t="s">
        <v>6</v>
      </c>
      <c r="G5" s="20" t="s">
        <v>6</v>
      </c>
      <c r="H5" s="22"/>
    </row>
    <row r="6" spans="1:8">
      <c r="A6" s="4">
        <v>3</v>
      </c>
      <c r="B6" s="5" t="s">
        <v>26</v>
      </c>
      <c r="C6" s="6" t="s">
        <v>27</v>
      </c>
      <c r="D6" s="4" t="s">
        <v>25</v>
      </c>
      <c r="E6" s="5">
        <v>8</v>
      </c>
      <c r="F6" s="20" t="s">
        <v>6</v>
      </c>
      <c r="G6" s="20" t="s">
        <v>6</v>
      </c>
      <c r="H6" s="23"/>
    </row>
    <row r="7" spans="1:8">
      <c r="A7" s="16" t="s">
        <v>28</v>
      </c>
      <c r="B7" s="16"/>
      <c r="C7" s="16"/>
      <c r="D7" s="16"/>
      <c r="E7" s="16"/>
      <c r="F7" s="20"/>
      <c r="G7" s="20"/>
      <c r="H7" s="16"/>
    </row>
    <row r="8" ht="27" spans="1:8">
      <c r="A8" s="4">
        <v>1</v>
      </c>
      <c r="B8" s="5" t="s">
        <v>29</v>
      </c>
      <c r="C8" s="6" t="s">
        <v>30</v>
      </c>
      <c r="D8" s="4" t="s">
        <v>31</v>
      </c>
      <c r="E8" s="5">
        <v>4</v>
      </c>
      <c r="F8" s="20" t="s">
        <v>6</v>
      </c>
      <c r="G8" s="20" t="s">
        <v>6</v>
      </c>
      <c r="H8" s="24" t="s">
        <v>32</v>
      </c>
    </row>
    <row r="9" spans="1:8">
      <c r="A9" s="4">
        <v>2</v>
      </c>
      <c r="B9" s="5" t="s">
        <v>33</v>
      </c>
      <c r="C9" s="6" t="s">
        <v>34</v>
      </c>
      <c r="D9" s="4" t="s">
        <v>35</v>
      </c>
      <c r="E9" s="5">
        <v>570</v>
      </c>
      <c r="F9" s="20" t="s">
        <v>6</v>
      </c>
      <c r="G9" s="20" t="s">
        <v>6</v>
      </c>
      <c r="H9" s="25"/>
    </row>
    <row r="10" ht="121.5" spans="1:8">
      <c r="A10" s="4">
        <v>3</v>
      </c>
      <c r="B10" s="5" t="s">
        <v>36</v>
      </c>
      <c r="C10" s="6" t="s">
        <v>37</v>
      </c>
      <c r="D10" s="4" t="s">
        <v>21</v>
      </c>
      <c r="E10" s="5">
        <v>2</v>
      </c>
      <c r="F10" s="20" t="s">
        <v>6</v>
      </c>
      <c r="G10" s="20" t="s">
        <v>6</v>
      </c>
      <c r="H10" s="25"/>
    </row>
    <row r="11" ht="135" spans="1:8">
      <c r="A11" s="4">
        <v>4</v>
      </c>
      <c r="B11" s="5" t="s">
        <v>38</v>
      </c>
      <c r="C11" s="6" t="s">
        <v>39</v>
      </c>
      <c r="D11" s="4" t="s">
        <v>21</v>
      </c>
      <c r="E11" s="5">
        <v>5</v>
      </c>
      <c r="F11" s="20" t="s">
        <v>6</v>
      </c>
      <c r="G11" s="20" t="s">
        <v>6</v>
      </c>
      <c r="H11" s="25"/>
    </row>
    <row r="12" ht="27" spans="1:8">
      <c r="A12" s="4">
        <v>5</v>
      </c>
      <c r="B12" s="5" t="s">
        <v>40</v>
      </c>
      <c r="C12" s="6" t="s">
        <v>41</v>
      </c>
      <c r="D12" s="4" t="s">
        <v>42</v>
      </c>
      <c r="E12" s="5">
        <v>2</v>
      </c>
      <c r="F12" s="20" t="s">
        <v>6</v>
      </c>
      <c r="G12" s="20" t="s">
        <v>6</v>
      </c>
      <c r="H12" s="25"/>
    </row>
    <row r="13" ht="27" spans="1:8">
      <c r="A13" s="4">
        <v>6</v>
      </c>
      <c r="B13" s="5" t="s">
        <v>43</v>
      </c>
      <c r="C13" s="6" t="s">
        <v>44</v>
      </c>
      <c r="D13" s="4" t="s">
        <v>35</v>
      </c>
      <c r="E13" s="5">
        <v>400</v>
      </c>
      <c r="F13" s="20" t="s">
        <v>6</v>
      </c>
      <c r="G13" s="20" t="s">
        <v>6</v>
      </c>
      <c r="H13" s="25"/>
    </row>
    <row r="14" spans="1:8">
      <c r="A14" s="4">
        <v>7</v>
      </c>
      <c r="B14" s="5" t="s">
        <v>45</v>
      </c>
      <c r="C14" s="6" t="s">
        <v>46</v>
      </c>
      <c r="D14" s="4" t="s">
        <v>47</v>
      </c>
      <c r="E14" s="5">
        <v>7</v>
      </c>
      <c r="F14" s="20" t="s">
        <v>6</v>
      </c>
      <c r="G14" s="20" t="s">
        <v>6</v>
      </c>
      <c r="H14" s="25"/>
    </row>
    <row r="15" ht="27" spans="1:8">
      <c r="A15" s="4">
        <v>8</v>
      </c>
      <c r="B15" s="5" t="s">
        <v>48</v>
      </c>
      <c r="C15" s="6" t="s">
        <v>46</v>
      </c>
      <c r="D15" s="4" t="s">
        <v>47</v>
      </c>
      <c r="E15" s="5">
        <v>4</v>
      </c>
      <c r="F15" s="20" t="s">
        <v>6</v>
      </c>
      <c r="G15" s="20" t="s">
        <v>6</v>
      </c>
      <c r="H15" s="25"/>
    </row>
    <row r="16" spans="1:8">
      <c r="A16" s="4">
        <v>9</v>
      </c>
      <c r="B16" s="5" t="s">
        <v>49</v>
      </c>
      <c r="C16" s="6" t="s">
        <v>50</v>
      </c>
      <c r="D16" s="4" t="s">
        <v>51</v>
      </c>
      <c r="E16" s="5">
        <v>1</v>
      </c>
      <c r="F16" s="20" t="s">
        <v>6</v>
      </c>
      <c r="G16" s="20" t="s">
        <v>6</v>
      </c>
      <c r="H16" s="26"/>
    </row>
    <row r="17" spans="1:8">
      <c r="A17" s="16" t="s">
        <v>52</v>
      </c>
      <c r="B17" s="16"/>
      <c r="C17" s="16"/>
      <c r="D17" s="16"/>
      <c r="E17" s="16"/>
      <c r="F17" s="20"/>
      <c r="G17" s="20"/>
      <c r="H17" s="16"/>
    </row>
    <row r="18" spans="1:8">
      <c r="A18" s="4">
        <v>1</v>
      </c>
      <c r="B18" s="5" t="s">
        <v>53</v>
      </c>
      <c r="C18" s="6" t="s">
        <v>54</v>
      </c>
      <c r="D18" s="4" t="s">
        <v>55</v>
      </c>
      <c r="E18" s="5">
        <v>6</v>
      </c>
      <c r="F18" s="20" t="s">
        <v>6</v>
      </c>
      <c r="G18" s="20" t="s">
        <v>6</v>
      </c>
      <c r="H18" s="8"/>
    </row>
    <row r="19" spans="1:8">
      <c r="A19" s="4">
        <v>2</v>
      </c>
      <c r="B19" s="5" t="s">
        <v>56</v>
      </c>
      <c r="C19" s="6" t="s">
        <v>57</v>
      </c>
      <c r="D19" s="4" t="s">
        <v>35</v>
      </c>
      <c r="E19" s="5">
        <v>600</v>
      </c>
      <c r="F19" s="20" t="s">
        <v>6</v>
      </c>
      <c r="G19" s="20" t="s">
        <v>6</v>
      </c>
      <c r="H19" s="8"/>
    </row>
    <row r="20" spans="1:8">
      <c r="A20" s="4">
        <v>3</v>
      </c>
      <c r="B20" s="5" t="s">
        <v>58</v>
      </c>
      <c r="C20" s="6" t="s">
        <v>59</v>
      </c>
      <c r="D20" s="4" t="s">
        <v>55</v>
      </c>
      <c r="E20" s="5">
        <v>1</v>
      </c>
      <c r="F20" s="20" t="s">
        <v>6</v>
      </c>
      <c r="G20" s="20" t="s">
        <v>6</v>
      </c>
      <c r="H20" s="8"/>
    </row>
    <row r="21" spans="1:8">
      <c r="A21" s="4">
        <v>4</v>
      </c>
      <c r="B21" s="5" t="s">
        <v>60</v>
      </c>
      <c r="C21" s="6" t="s">
        <v>61</v>
      </c>
      <c r="D21" s="4" t="s">
        <v>55</v>
      </c>
      <c r="E21" s="5">
        <v>27</v>
      </c>
      <c r="F21" s="20" t="s">
        <v>6</v>
      </c>
      <c r="G21" s="20" t="s">
        <v>6</v>
      </c>
      <c r="H21" s="8"/>
    </row>
    <row r="22" ht="25.5" spans="1:8">
      <c r="A22" s="27" t="s">
        <v>62</v>
      </c>
      <c r="B22" s="27"/>
      <c r="C22" s="27"/>
      <c r="D22" s="27"/>
      <c r="E22" s="27"/>
      <c r="F22" s="28"/>
      <c r="G22" s="29">
        <f>SUM(G4:G21)</f>
        <v>0</v>
      </c>
      <c r="H22" s="30"/>
    </row>
    <row r="23" ht="25.5" spans="1:8">
      <c r="A23" s="27" t="s">
        <v>63</v>
      </c>
      <c r="B23" s="27"/>
      <c r="C23" s="27"/>
      <c r="D23" s="27"/>
      <c r="E23" s="27"/>
      <c r="F23" s="28"/>
      <c r="G23" s="29">
        <f>G22*6%</f>
        <v>0</v>
      </c>
      <c r="H23" s="30"/>
    </row>
    <row r="24" ht="25.5" spans="1:8">
      <c r="A24" s="27" t="s">
        <v>9</v>
      </c>
      <c r="B24" s="27"/>
      <c r="C24" s="27"/>
      <c r="D24" s="27"/>
      <c r="E24" s="27"/>
      <c r="F24" s="28"/>
      <c r="G24" s="29">
        <f>G22+G23</f>
        <v>0</v>
      </c>
      <c r="H24" s="30"/>
    </row>
  </sheetData>
  <mergeCells count="7">
    <mergeCell ref="A1:H1"/>
    <mergeCell ref="A3:H3"/>
    <mergeCell ref="A22:E22"/>
    <mergeCell ref="A23:E23"/>
    <mergeCell ref="A24:E24"/>
    <mergeCell ref="H4:H6"/>
    <mergeCell ref="H8:H16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F3" sqref="F3"/>
    </sheetView>
  </sheetViews>
  <sheetFormatPr defaultColWidth="9" defaultRowHeight="13.5" outlineLevelCol="7"/>
  <cols>
    <col min="1" max="1" width="4.8" customWidth="1"/>
    <col min="2" max="2" width="8.8" customWidth="1"/>
    <col min="3" max="3" width="80.8" customWidth="1"/>
    <col min="4" max="4" width="4.8" customWidth="1"/>
    <col min="5" max="5" width="5.06666666666667" customWidth="1"/>
    <col min="6" max="6" width="8.66666666666667" customWidth="1"/>
    <col min="7" max="7" width="11.1333333333333" customWidth="1"/>
  </cols>
  <sheetData>
    <row r="1" ht="18.75" spans="1:8">
      <c r="A1" s="1" t="s">
        <v>64</v>
      </c>
      <c r="B1" s="1"/>
      <c r="C1" s="1"/>
      <c r="D1" s="1"/>
      <c r="E1" s="1"/>
      <c r="F1" s="1"/>
      <c r="G1" s="1"/>
      <c r="H1" s="1"/>
    </row>
    <row r="2" spans="1:8">
      <c r="A2" s="2" t="s">
        <v>0</v>
      </c>
      <c r="B2" s="2" t="s">
        <v>11</v>
      </c>
      <c r="C2" s="2" t="s">
        <v>12</v>
      </c>
      <c r="D2" s="2" t="s">
        <v>13</v>
      </c>
      <c r="E2" s="2" t="s">
        <v>14</v>
      </c>
      <c r="F2" s="3" t="s">
        <v>15</v>
      </c>
      <c r="G2" s="3" t="s">
        <v>16</v>
      </c>
      <c r="H2" s="2" t="s">
        <v>17</v>
      </c>
    </row>
    <row r="3" ht="409.5" spans="1:8">
      <c r="A3" s="4">
        <v>1</v>
      </c>
      <c r="B3" s="5" t="s">
        <v>65</v>
      </c>
      <c r="C3" s="6" t="s">
        <v>66</v>
      </c>
      <c r="D3" s="4" t="s">
        <v>21</v>
      </c>
      <c r="E3" s="5">
        <v>11</v>
      </c>
      <c r="F3" s="7" t="s">
        <v>6</v>
      </c>
      <c r="G3" s="7" t="s">
        <v>6</v>
      </c>
      <c r="H3" s="8" t="s">
        <v>67</v>
      </c>
    </row>
    <row r="4" ht="409.5" spans="1:8">
      <c r="A4" s="4">
        <v>2</v>
      </c>
      <c r="B4" s="5" t="s">
        <v>19</v>
      </c>
      <c r="C4" s="6" t="s">
        <v>68</v>
      </c>
      <c r="D4" s="4" t="s">
        <v>21</v>
      </c>
      <c r="E4" s="5">
        <v>34</v>
      </c>
      <c r="F4" s="7" t="s">
        <v>6</v>
      </c>
      <c r="G4" s="7" t="s">
        <v>6</v>
      </c>
      <c r="H4" s="8" t="s">
        <v>69</v>
      </c>
    </row>
    <row r="5" ht="27" spans="1:8">
      <c r="A5" s="4">
        <v>3</v>
      </c>
      <c r="B5" s="5" t="s">
        <v>70</v>
      </c>
      <c r="C5" s="6" t="s">
        <v>70</v>
      </c>
      <c r="D5" s="4" t="s">
        <v>25</v>
      </c>
      <c r="E5" s="5">
        <v>45</v>
      </c>
      <c r="F5" s="7" t="s">
        <v>6</v>
      </c>
      <c r="G5" s="7" t="s">
        <v>6</v>
      </c>
      <c r="H5" s="8"/>
    </row>
    <row r="6" spans="1:8">
      <c r="A6" s="4">
        <v>4</v>
      </c>
      <c r="B6" s="5" t="s">
        <v>26</v>
      </c>
      <c r="C6" s="6" t="s">
        <v>27</v>
      </c>
      <c r="D6" s="4" t="s">
        <v>25</v>
      </c>
      <c r="E6" s="5">
        <v>45</v>
      </c>
      <c r="F6" s="7" t="s">
        <v>6</v>
      </c>
      <c r="G6" s="7" t="s">
        <v>6</v>
      </c>
      <c r="H6" s="9"/>
    </row>
    <row r="7" ht="135" spans="1:8">
      <c r="A7" s="4">
        <v>5</v>
      </c>
      <c r="B7" s="5" t="s">
        <v>38</v>
      </c>
      <c r="C7" s="6" t="s">
        <v>39</v>
      </c>
      <c r="D7" s="4" t="s">
        <v>21</v>
      </c>
      <c r="E7" s="5">
        <v>45</v>
      </c>
      <c r="F7" s="7" t="s">
        <v>6</v>
      </c>
      <c r="G7" s="7" t="s">
        <v>6</v>
      </c>
      <c r="H7" s="8"/>
    </row>
    <row r="8" ht="27" spans="1:8">
      <c r="A8" s="4">
        <v>6</v>
      </c>
      <c r="B8" s="5" t="s">
        <v>29</v>
      </c>
      <c r="C8" s="6" t="s">
        <v>30</v>
      </c>
      <c r="D8" s="4" t="s">
        <v>31</v>
      </c>
      <c r="E8" s="5">
        <v>8</v>
      </c>
      <c r="F8" s="7" t="s">
        <v>6</v>
      </c>
      <c r="G8" s="7" t="s">
        <v>6</v>
      </c>
      <c r="H8" s="9"/>
    </row>
    <row r="9" ht="27" spans="1:8">
      <c r="A9" s="4">
        <v>7</v>
      </c>
      <c r="B9" s="5" t="s">
        <v>33</v>
      </c>
      <c r="C9" s="6" t="s">
        <v>34</v>
      </c>
      <c r="D9" s="4" t="s">
        <v>35</v>
      </c>
      <c r="E9" s="5">
        <v>1000</v>
      </c>
      <c r="F9" s="7" t="s">
        <v>6</v>
      </c>
      <c r="G9" s="7" t="s">
        <v>6</v>
      </c>
      <c r="H9" s="9" t="s">
        <v>71</v>
      </c>
    </row>
    <row r="10" spans="1:8">
      <c r="A10" s="4">
        <v>8</v>
      </c>
      <c r="B10" s="5" t="s">
        <v>56</v>
      </c>
      <c r="C10" s="6" t="s">
        <v>57</v>
      </c>
      <c r="D10" s="4" t="s">
        <v>35</v>
      </c>
      <c r="E10" s="5">
        <v>1000</v>
      </c>
      <c r="F10" s="7" t="s">
        <v>6</v>
      </c>
      <c r="G10" s="7" t="s">
        <v>6</v>
      </c>
      <c r="H10" s="8"/>
    </row>
    <row r="11" spans="1:8">
      <c r="A11" s="4">
        <v>9</v>
      </c>
      <c r="B11" s="5" t="s">
        <v>72</v>
      </c>
      <c r="C11" s="6" t="s">
        <v>73</v>
      </c>
      <c r="D11" s="4" t="s">
        <v>55</v>
      </c>
      <c r="E11" s="5">
        <v>45</v>
      </c>
      <c r="F11" s="7" t="s">
        <v>6</v>
      </c>
      <c r="G11" s="7" t="s">
        <v>6</v>
      </c>
      <c r="H11" s="8"/>
    </row>
    <row r="12" spans="1:8">
      <c r="A12" s="4">
        <v>10</v>
      </c>
      <c r="B12" s="5" t="s">
        <v>74</v>
      </c>
      <c r="C12" s="6" t="s">
        <v>75</v>
      </c>
      <c r="D12" s="4" t="s">
        <v>35</v>
      </c>
      <c r="E12" s="5">
        <v>300</v>
      </c>
      <c r="F12" s="7" t="s">
        <v>6</v>
      </c>
      <c r="G12" s="7" t="s">
        <v>6</v>
      </c>
      <c r="H12" s="8"/>
    </row>
    <row r="13" spans="1:8">
      <c r="A13" s="4">
        <v>11</v>
      </c>
      <c r="B13" s="5" t="s">
        <v>60</v>
      </c>
      <c r="C13" s="6" t="s">
        <v>76</v>
      </c>
      <c r="D13" s="4" t="s">
        <v>55</v>
      </c>
      <c r="E13" s="5">
        <v>45</v>
      </c>
      <c r="F13" s="7" t="s">
        <v>6</v>
      </c>
      <c r="G13" s="7" t="s">
        <v>6</v>
      </c>
      <c r="H13" s="9"/>
    </row>
    <row r="14" ht="18.75" spans="1:8">
      <c r="A14" s="10" t="s">
        <v>9</v>
      </c>
      <c r="B14" s="10"/>
      <c r="C14" s="10"/>
      <c r="D14" s="10"/>
      <c r="E14" s="10"/>
      <c r="F14" s="11">
        <f>SUM(G3:G13)</f>
        <v>0</v>
      </c>
      <c r="G14" s="10"/>
      <c r="H14" s="12"/>
    </row>
    <row r="15" ht="18.75" spans="1:8">
      <c r="A15" s="10" t="s">
        <v>63</v>
      </c>
      <c r="B15" s="10"/>
      <c r="C15" s="10"/>
      <c r="D15" s="10"/>
      <c r="E15" s="10"/>
      <c r="F15" s="11">
        <f>F14*0.06</f>
        <v>0</v>
      </c>
      <c r="G15" s="10"/>
      <c r="H15" s="12"/>
    </row>
    <row r="16" ht="18.75" spans="1:8">
      <c r="A16" s="10" t="s">
        <v>77</v>
      </c>
      <c r="B16" s="10"/>
      <c r="C16" s="10"/>
      <c r="D16" s="10"/>
      <c r="E16" s="10"/>
      <c r="F16" s="11">
        <f>F15+F14</f>
        <v>0</v>
      </c>
      <c r="G16" s="10"/>
      <c r="H16" s="12"/>
    </row>
    <row r="17" spans="1:8">
      <c r="A17" s="13" t="s">
        <v>78</v>
      </c>
      <c r="B17" s="13"/>
      <c r="C17" s="13"/>
      <c r="H17" s="14"/>
    </row>
  </sheetData>
  <mergeCells count="8">
    <mergeCell ref="A1:H1"/>
    <mergeCell ref="A14:E14"/>
    <mergeCell ref="F14:G14"/>
    <mergeCell ref="A15:E15"/>
    <mergeCell ref="F15:G15"/>
    <mergeCell ref="A16:E16"/>
    <mergeCell ref="F16:G16"/>
    <mergeCell ref="A17:C17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总表</vt:lpstr>
      <vt:lpstr>门厅</vt:lpstr>
      <vt:lpstr>充电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AriesGao</cp:lastModifiedBy>
  <dcterms:created xsi:type="dcterms:W3CDTF">2006-09-16T00:00:00Z</dcterms:created>
  <dcterms:modified xsi:type="dcterms:W3CDTF">2020-12-21T03:30:10Z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2052-11.1.0.10214</vt:lpwstr>
  </property>
</Properties>
</file>