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023.3.2\Desktop\2022-2023-2学期期末考试\"/>
    </mc:Choice>
  </mc:AlternateContent>
  <bookViews>
    <workbookView xWindow="0" yWindow="0" windowWidth="30720" windowHeight="13680" activeTab="1"/>
  </bookViews>
  <sheets>
    <sheet name="21-20级考试安排" sheetId="1" r:id="rId1"/>
    <sheet name="20-21按时间排" sheetId="3" r:id="rId2"/>
    <sheet name="22级考试安排" sheetId="2" r:id="rId3"/>
  </sheets>
  <definedNames>
    <definedName name="_xlnm._FilterDatabase" localSheetId="1" hidden="1">'20-21按时间排'!$A$1:$AD$378</definedName>
    <definedName name="_xlnm._FilterDatabase" localSheetId="2" hidden="1">'22级考试安排'!$A$1:$AD$410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1" i="3" l="1"/>
  <c r="Z31" i="3"/>
  <c r="Y31" i="3"/>
  <c r="X31" i="3"/>
  <c r="W31" i="3"/>
  <c r="B31" i="3"/>
  <c r="A31" i="3"/>
  <c r="AA30" i="3"/>
  <c r="Z30" i="3"/>
  <c r="Y30" i="3"/>
  <c r="X30" i="3"/>
  <c r="W30" i="3"/>
  <c r="B30" i="3"/>
  <c r="A30" i="3"/>
  <c r="X48" i="3" l="1"/>
  <c r="X47" i="3"/>
  <c r="X46" i="3"/>
  <c r="B46" i="3" l="1"/>
  <c r="B47" i="3"/>
  <c r="B48" i="3"/>
  <c r="B50" i="3"/>
  <c r="B51" i="3"/>
  <c r="A46" i="3"/>
  <c r="A47" i="3"/>
  <c r="A48" i="3"/>
  <c r="A50" i="3"/>
  <c r="A51" i="3"/>
  <c r="B46" i="1"/>
  <c r="B47" i="1"/>
  <c r="B48" i="1"/>
  <c r="B49" i="1"/>
  <c r="B50" i="1"/>
  <c r="B51" i="1"/>
  <c r="B52" i="1"/>
  <c r="B53" i="1"/>
  <c r="B54" i="1"/>
  <c r="B55" i="1"/>
  <c r="B56" i="1"/>
  <c r="B57" i="1"/>
  <c r="B58" i="1"/>
  <c r="B59" i="1"/>
  <c r="B60" i="1"/>
  <c r="B61" i="1"/>
  <c r="B62" i="1"/>
  <c r="B63" i="1"/>
  <c r="B64" i="1"/>
  <c r="B65" i="1"/>
  <c r="B66" i="1"/>
  <c r="A46" i="1"/>
  <c r="A47" i="1"/>
  <c r="A48" i="1"/>
  <c r="A49" i="1"/>
  <c r="A50" i="1"/>
  <c r="A51" i="1"/>
  <c r="A52" i="1"/>
  <c r="A53" i="1"/>
  <c r="A54" i="1"/>
  <c r="A55" i="1"/>
  <c r="A56" i="1"/>
  <c r="A57" i="1"/>
  <c r="A58" i="1"/>
  <c r="A59" i="1"/>
  <c r="A60" i="1"/>
  <c r="A61" i="1"/>
  <c r="A62" i="1"/>
  <c r="A63" i="1"/>
  <c r="A64" i="1"/>
  <c r="A65" i="1"/>
  <c r="A66"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A378" i="3"/>
  <c r="AB378" i="3" s="1"/>
  <c r="Z378" i="3"/>
  <c r="Y378" i="3"/>
  <c r="X378" i="3"/>
  <c r="W378" i="3"/>
  <c r="B378" i="3"/>
  <c r="A378" i="3"/>
  <c r="AA377" i="3"/>
  <c r="AB377" i="3" s="1"/>
  <c r="Z377" i="3"/>
  <c r="Y377" i="3"/>
  <c r="X377" i="3"/>
  <c r="W377" i="3"/>
  <c r="B377" i="3"/>
  <c r="A377" i="3"/>
  <c r="AA376" i="3"/>
  <c r="AB376" i="3" s="1"/>
  <c r="Z376" i="3"/>
  <c r="Y376" i="3"/>
  <c r="X376" i="3"/>
  <c r="W376" i="3"/>
  <c r="B376" i="3"/>
  <c r="A376" i="3"/>
  <c r="AA375" i="3"/>
  <c r="AB375" i="3" s="1"/>
  <c r="Z375" i="3"/>
  <c r="Y375" i="3"/>
  <c r="X375" i="3"/>
  <c r="W375" i="3"/>
  <c r="B375" i="3"/>
  <c r="A375" i="3"/>
  <c r="AA374" i="3"/>
  <c r="AB374" i="3" s="1"/>
  <c r="Z374" i="3"/>
  <c r="Y374" i="3"/>
  <c r="X374" i="3"/>
  <c r="W374" i="3"/>
  <c r="B374" i="3"/>
  <c r="A374" i="3"/>
  <c r="AA373" i="3"/>
  <c r="AB373" i="3" s="1"/>
  <c r="Z373" i="3"/>
  <c r="Y373" i="3"/>
  <c r="X373" i="3"/>
  <c r="W373" i="3"/>
  <c r="B373" i="3"/>
  <c r="A373" i="3"/>
  <c r="AA372" i="3"/>
  <c r="AB372" i="3" s="1"/>
  <c r="Z372" i="3"/>
  <c r="Y372" i="3"/>
  <c r="X372" i="3"/>
  <c r="W372" i="3"/>
  <c r="B372" i="3"/>
  <c r="A372" i="3"/>
  <c r="AA371" i="3"/>
  <c r="AB371" i="3" s="1"/>
  <c r="Z371" i="3"/>
  <c r="Y371" i="3"/>
  <c r="X371" i="3"/>
  <c r="W371" i="3"/>
  <c r="B371" i="3"/>
  <c r="A371" i="3"/>
  <c r="AA370" i="3"/>
  <c r="AB370" i="3" s="1"/>
  <c r="Z370" i="3"/>
  <c r="Y370" i="3"/>
  <c r="X370" i="3"/>
  <c r="W370" i="3"/>
  <c r="B370" i="3"/>
  <c r="A370" i="3"/>
  <c r="AA369" i="3"/>
  <c r="AB369" i="3" s="1"/>
  <c r="Z369" i="3"/>
  <c r="Y369" i="3"/>
  <c r="X369" i="3"/>
  <c r="W369" i="3"/>
  <c r="B369" i="3"/>
  <c r="A369" i="3"/>
  <c r="AA368" i="3"/>
  <c r="AB368" i="3" s="1"/>
  <c r="Z368" i="3"/>
  <c r="Y368" i="3"/>
  <c r="X368" i="3"/>
  <c r="W368" i="3"/>
  <c r="B368" i="3"/>
  <c r="A368" i="3"/>
  <c r="AA367" i="3"/>
  <c r="AB367" i="3" s="1"/>
  <c r="Z367" i="3"/>
  <c r="Y367" i="3"/>
  <c r="X367" i="3"/>
  <c r="W367" i="3"/>
  <c r="B367" i="3"/>
  <c r="A367" i="3"/>
  <c r="AA366" i="3"/>
  <c r="AB366" i="3" s="1"/>
  <c r="Z366" i="3"/>
  <c r="Y366" i="3"/>
  <c r="X366" i="3"/>
  <c r="W366" i="3"/>
  <c r="B366" i="3"/>
  <c r="A366" i="3"/>
  <c r="AA365" i="3"/>
  <c r="AB365" i="3" s="1"/>
  <c r="Z365" i="3"/>
  <c r="Y365" i="3"/>
  <c r="X365" i="3"/>
  <c r="W365" i="3"/>
  <c r="B365" i="3"/>
  <c r="A365" i="3"/>
  <c r="AA364" i="3"/>
  <c r="AB364" i="3" s="1"/>
  <c r="Z364" i="3"/>
  <c r="Y364" i="3"/>
  <c r="X364" i="3"/>
  <c r="W364" i="3"/>
  <c r="B364" i="3"/>
  <c r="A364" i="3"/>
  <c r="AA363" i="3"/>
  <c r="AB363" i="3" s="1"/>
  <c r="Z363" i="3"/>
  <c r="Y363" i="3"/>
  <c r="X363" i="3"/>
  <c r="W363" i="3"/>
  <c r="B363" i="3"/>
  <c r="A363" i="3"/>
  <c r="AA362" i="3"/>
  <c r="AB362" i="3" s="1"/>
  <c r="Z362" i="3"/>
  <c r="Y362" i="3"/>
  <c r="X362" i="3"/>
  <c r="W362" i="3"/>
  <c r="B362" i="3"/>
  <c r="A362" i="3"/>
  <c r="AA361" i="3"/>
  <c r="AB361" i="3" s="1"/>
  <c r="Z361" i="3"/>
  <c r="Y361" i="3"/>
  <c r="X361" i="3"/>
  <c r="W361" i="3"/>
  <c r="B361" i="3"/>
  <c r="A361" i="3"/>
  <c r="AA360" i="3"/>
  <c r="AB360" i="3" s="1"/>
  <c r="Z360" i="3"/>
  <c r="Y360" i="3"/>
  <c r="X360" i="3"/>
  <c r="W360" i="3"/>
  <c r="B360" i="3"/>
  <c r="A360" i="3"/>
  <c r="AA359" i="3"/>
  <c r="AB359" i="3" s="1"/>
  <c r="Z359" i="3"/>
  <c r="Y359" i="3"/>
  <c r="X359" i="3"/>
  <c r="W359" i="3"/>
  <c r="B359" i="3"/>
  <c r="A359" i="3"/>
  <c r="AA358" i="3"/>
  <c r="AB358" i="3" s="1"/>
  <c r="Z358" i="3"/>
  <c r="Y358" i="3"/>
  <c r="X358" i="3"/>
  <c r="W358" i="3"/>
  <c r="B358" i="3"/>
  <c r="A358" i="3"/>
  <c r="AA357" i="3"/>
  <c r="AB357" i="3" s="1"/>
  <c r="Z357" i="3"/>
  <c r="Y357" i="3"/>
  <c r="X357" i="3"/>
  <c r="W357" i="3"/>
  <c r="B357" i="3"/>
  <c r="A357" i="3"/>
  <c r="AA356" i="3"/>
  <c r="AB356" i="3" s="1"/>
  <c r="Z356" i="3"/>
  <c r="Y356" i="3"/>
  <c r="X356" i="3"/>
  <c r="W356" i="3"/>
  <c r="B356" i="3"/>
  <c r="A356" i="3"/>
  <c r="AA355" i="3"/>
  <c r="AB355" i="3" s="1"/>
  <c r="Z355" i="3"/>
  <c r="Y355" i="3"/>
  <c r="X355" i="3"/>
  <c r="W355" i="3"/>
  <c r="B355" i="3"/>
  <c r="A355" i="3"/>
  <c r="AA354" i="3"/>
  <c r="AB354" i="3" s="1"/>
  <c r="Z354" i="3"/>
  <c r="Y354" i="3"/>
  <c r="X354" i="3"/>
  <c r="W354" i="3"/>
  <c r="B354" i="3"/>
  <c r="A354" i="3"/>
  <c r="AA353" i="3"/>
  <c r="AB353" i="3" s="1"/>
  <c r="Z353" i="3"/>
  <c r="Y353" i="3"/>
  <c r="X353" i="3"/>
  <c r="W353" i="3"/>
  <c r="B353" i="3"/>
  <c r="A353" i="3"/>
  <c r="AA352" i="3"/>
  <c r="AB352" i="3" s="1"/>
  <c r="Z352" i="3"/>
  <c r="Y352" i="3"/>
  <c r="X352" i="3"/>
  <c r="W352" i="3"/>
  <c r="B352" i="3"/>
  <c r="A352" i="3"/>
  <c r="AA351" i="3"/>
  <c r="AB351" i="3" s="1"/>
  <c r="Z351" i="3"/>
  <c r="Y351" i="3"/>
  <c r="X351" i="3"/>
  <c r="W351" i="3"/>
  <c r="B351" i="3"/>
  <c r="A351" i="3"/>
  <c r="AA350" i="3"/>
  <c r="AB350" i="3" s="1"/>
  <c r="Z350" i="3"/>
  <c r="Y350" i="3"/>
  <c r="X350" i="3"/>
  <c r="W350" i="3"/>
  <c r="B350" i="3"/>
  <c r="A350" i="3"/>
  <c r="AA349" i="3"/>
  <c r="AB349" i="3" s="1"/>
  <c r="Z349" i="3"/>
  <c r="Y349" i="3"/>
  <c r="X349" i="3"/>
  <c r="W349" i="3"/>
  <c r="B349" i="3"/>
  <c r="A349" i="3"/>
  <c r="AA348" i="3"/>
  <c r="AB348" i="3" s="1"/>
  <c r="Z348" i="3"/>
  <c r="Y348" i="3"/>
  <c r="X348" i="3"/>
  <c r="W348" i="3"/>
  <c r="B348" i="3"/>
  <c r="A348" i="3"/>
  <c r="AA347" i="3"/>
  <c r="AB347" i="3" s="1"/>
  <c r="Z347" i="3"/>
  <c r="Y347" i="3"/>
  <c r="X347" i="3"/>
  <c r="W347" i="3"/>
  <c r="B347" i="3"/>
  <c r="A347" i="3"/>
  <c r="AA346" i="3"/>
  <c r="AB346" i="3" s="1"/>
  <c r="Z346" i="3"/>
  <c r="Y346" i="3"/>
  <c r="X346" i="3"/>
  <c r="W346" i="3"/>
  <c r="B346" i="3"/>
  <c r="A346" i="3"/>
  <c r="AA345" i="3"/>
  <c r="AB345" i="3" s="1"/>
  <c r="Z345" i="3"/>
  <c r="Y345" i="3"/>
  <c r="X345" i="3"/>
  <c r="W345" i="3"/>
  <c r="B345" i="3"/>
  <c r="A345" i="3"/>
  <c r="AA344" i="3"/>
  <c r="AB344" i="3" s="1"/>
  <c r="Z344" i="3"/>
  <c r="Y344" i="3"/>
  <c r="X344" i="3"/>
  <c r="W344" i="3"/>
  <c r="B344" i="3"/>
  <c r="A344" i="3"/>
  <c r="AA343" i="3"/>
  <c r="AB343" i="3" s="1"/>
  <c r="Z343" i="3"/>
  <c r="Y343" i="3"/>
  <c r="X343" i="3"/>
  <c r="W343" i="3"/>
  <c r="B343" i="3"/>
  <c r="A343" i="3"/>
  <c r="AA342" i="3"/>
  <c r="AB342" i="3" s="1"/>
  <c r="Z342" i="3"/>
  <c r="Y342" i="3"/>
  <c r="X342" i="3"/>
  <c r="W342" i="3"/>
  <c r="B342" i="3"/>
  <c r="A342" i="3"/>
  <c r="AA341" i="3"/>
  <c r="AB341" i="3" s="1"/>
  <c r="Z341" i="3"/>
  <c r="Y341" i="3"/>
  <c r="X341" i="3"/>
  <c r="W341" i="3"/>
  <c r="B341" i="3"/>
  <c r="A341" i="3"/>
  <c r="AA340" i="3"/>
  <c r="AB340" i="3" s="1"/>
  <c r="Z340" i="3"/>
  <c r="Y340" i="3"/>
  <c r="X340" i="3"/>
  <c r="W340" i="3"/>
  <c r="B340" i="3"/>
  <c r="A340" i="3"/>
  <c r="AA339" i="3"/>
  <c r="AB339" i="3" s="1"/>
  <c r="Z339" i="3"/>
  <c r="Y339" i="3"/>
  <c r="X339" i="3"/>
  <c r="W339" i="3"/>
  <c r="B339" i="3"/>
  <c r="A339" i="3"/>
  <c r="AA338" i="3"/>
  <c r="AB338" i="3" s="1"/>
  <c r="Z338" i="3"/>
  <c r="Y338" i="3"/>
  <c r="X338" i="3"/>
  <c r="W338" i="3"/>
  <c r="B338" i="3"/>
  <c r="A338" i="3"/>
  <c r="AA337" i="3"/>
  <c r="AB337" i="3" s="1"/>
  <c r="Z337" i="3"/>
  <c r="Y337" i="3"/>
  <c r="X337" i="3"/>
  <c r="W337" i="3"/>
  <c r="B337" i="3"/>
  <c r="A337" i="3"/>
  <c r="AA336" i="3"/>
  <c r="AB336" i="3" s="1"/>
  <c r="Z336" i="3"/>
  <c r="Y336" i="3"/>
  <c r="X336" i="3"/>
  <c r="W336" i="3"/>
  <c r="B336" i="3"/>
  <c r="A336" i="3"/>
  <c r="AA335" i="3"/>
  <c r="AB335" i="3" s="1"/>
  <c r="Z335" i="3"/>
  <c r="Y335" i="3"/>
  <c r="X335" i="3"/>
  <c r="W335" i="3"/>
  <c r="B335" i="3"/>
  <c r="A335" i="3"/>
  <c r="AA334" i="3"/>
  <c r="AB334" i="3" s="1"/>
  <c r="Z334" i="3"/>
  <c r="Y334" i="3"/>
  <c r="X334" i="3"/>
  <c r="W334" i="3"/>
  <c r="B334" i="3"/>
  <c r="A334" i="3"/>
  <c r="AA333" i="3"/>
  <c r="AB333" i="3" s="1"/>
  <c r="Z333" i="3"/>
  <c r="Y333" i="3"/>
  <c r="X333" i="3"/>
  <c r="W333" i="3"/>
  <c r="B333" i="3"/>
  <c r="A333" i="3"/>
  <c r="AA332" i="3"/>
  <c r="AB332" i="3" s="1"/>
  <c r="Z332" i="3"/>
  <c r="Y332" i="3"/>
  <c r="X332" i="3"/>
  <c r="W332" i="3"/>
  <c r="B332" i="3"/>
  <c r="A332" i="3"/>
  <c r="AA331" i="3"/>
  <c r="AB331" i="3" s="1"/>
  <c r="Z331" i="3"/>
  <c r="Y331" i="3"/>
  <c r="X331" i="3"/>
  <c r="W331" i="3"/>
  <c r="B331" i="3"/>
  <c r="A331" i="3"/>
  <c r="AA330" i="3"/>
  <c r="AB330" i="3" s="1"/>
  <c r="Z330" i="3"/>
  <c r="Y330" i="3"/>
  <c r="X330" i="3"/>
  <c r="W330" i="3"/>
  <c r="B330" i="3"/>
  <c r="A330" i="3"/>
  <c r="AA329" i="3"/>
  <c r="AB329" i="3" s="1"/>
  <c r="Z329" i="3"/>
  <c r="Y329" i="3"/>
  <c r="X329" i="3"/>
  <c r="W329" i="3"/>
  <c r="B329" i="3"/>
  <c r="A329" i="3"/>
  <c r="AA328" i="3"/>
  <c r="AB328" i="3" s="1"/>
  <c r="Z328" i="3"/>
  <c r="Y328" i="3"/>
  <c r="X328" i="3"/>
  <c r="W328" i="3"/>
  <c r="B328" i="3"/>
  <c r="A328" i="3"/>
  <c r="AA327" i="3"/>
  <c r="AB327" i="3" s="1"/>
  <c r="Z327" i="3"/>
  <c r="Y327" i="3"/>
  <c r="X327" i="3"/>
  <c r="W327" i="3"/>
  <c r="B327" i="3"/>
  <c r="A327" i="3"/>
  <c r="AA326" i="3"/>
  <c r="AB326" i="3" s="1"/>
  <c r="Z326" i="3"/>
  <c r="Y326" i="3"/>
  <c r="X326" i="3"/>
  <c r="W326" i="3"/>
  <c r="B326" i="3"/>
  <c r="A326" i="3"/>
  <c r="AA325" i="3"/>
  <c r="AB325" i="3" s="1"/>
  <c r="Z325" i="3"/>
  <c r="Y325" i="3"/>
  <c r="X325" i="3"/>
  <c r="W325" i="3"/>
  <c r="B325" i="3"/>
  <c r="A325" i="3"/>
  <c r="AA324" i="3"/>
  <c r="AB324" i="3" s="1"/>
  <c r="Z324" i="3"/>
  <c r="Y324" i="3"/>
  <c r="X324" i="3"/>
  <c r="W324" i="3"/>
  <c r="B324" i="3"/>
  <c r="A324" i="3"/>
  <c r="AA323" i="3"/>
  <c r="AB323" i="3" s="1"/>
  <c r="Z323" i="3"/>
  <c r="Y323" i="3"/>
  <c r="X323" i="3"/>
  <c r="W323" i="3"/>
  <c r="B323" i="3"/>
  <c r="A323" i="3"/>
  <c r="AA322" i="3"/>
  <c r="AB322" i="3" s="1"/>
  <c r="Z322" i="3"/>
  <c r="Y322" i="3"/>
  <c r="X322" i="3"/>
  <c r="W322" i="3"/>
  <c r="B322" i="3"/>
  <c r="A322" i="3"/>
  <c r="AA321" i="3"/>
  <c r="AB321" i="3" s="1"/>
  <c r="Z321" i="3"/>
  <c r="Y321" i="3"/>
  <c r="X321" i="3"/>
  <c r="W321" i="3"/>
  <c r="B321" i="3"/>
  <c r="A321" i="3"/>
  <c r="AA320" i="3"/>
  <c r="AB320" i="3" s="1"/>
  <c r="Z320" i="3"/>
  <c r="Y320" i="3"/>
  <c r="X320" i="3"/>
  <c r="W320" i="3"/>
  <c r="B320" i="3"/>
  <c r="A320" i="3"/>
  <c r="AA319" i="3"/>
  <c r="AB319" i="3" s="1"/>
  <c r="Z319" i="3"/>
  <c r="Y319" i="3"/>
  <c r="X319" i="3"/>
  <c r="W319" i="3"/>
  <c r="B319" i="3"/>
  <c r="A319" i="3"/>
  <c r="AA318" i="3"/>
  <c r="AB318" i="3" s="1"/>
  <c r="Z318" i="3"/>
  <c r="Y318" i="3"/>
  <c r="X318" i="3"/>
  <c r="W318" i="3"/>
  <c r="B318" i="3"/>
  <c r="A318" i="3"/>
  <c r="AA317" i="3"/>
  <c r="AB317" i="3" s="1"/>
  <c r="Z317" i="3"/>
  <c r="Y317" i="3"/>
  <c r="X317" i="3"/>
  <c r="W317" i="3"/>
  <c r="B317" i="3"/>
  <c r="A317" i="3"/>
  <c r="AA316" i="3"/>
  <c r="AB316" i="3" s="1"/>
  <c r="Z316" i="3"/>
  <c r="Y316" i="3"/>
  <c r="X316" i="3"/>
  <c r="W316" i="3"/>
  <c r="B316" i="3"/>
  <c r="A316" i="3"/>
  <c r="AA315" i="3"/>
  <c r="AB315" i="3" s="1"/>
  <c r="Z315" i="3"/>
  <c r="Y315" i="3"/>
  <c r="X315" i="3"/>
  <c r="W315" i="3"/>
  <c r="B315" i="3"/>
  <c r="A315" i="3"/>
  <c r="AA314" i="3"/>
  <c r="AB314" i="3" s="1"/>
  <c r="Z314" i="3"/>
  <c r="Y314" i="3"/>
  <c r="X314" i="3"/>
  <c r="W314" i="3"/>
  <c r="B314" i="3"/>
  <c r="A314" i="3"/>
  <c r="AA313" i="3"/>
  <c r="AB313" i="3" s="1"/>
  <c r="Z313" i="3"/>
  <c r="Y313" i="3"/>
  <c r="X313" i="3"/>
  <c r="W313" i="3"/>
  <c r="B313" i="3"/>
  <c r="A313" i="3"/>
  <c r="AA312" i="3"/>
  <c r="AB312" i="3" s="1"/>
  <c r="Z312" i="3"/>
  <c r="Y312" i="3"/>
  <c r="X312" i="3"/>
  <c r="W312" i="3"/>
  <c r="B312" i="3"/>
  <c r="A312" i="3"/>
  <c r="AA311" i="3"/>
  <c r="AB311" i="3" s="1"/>
  <c r="Z311" i="3"/>
  <c r="Y311" i="3"/>
  <c r="X311" i="3"/>
  <c r="W311" i="3"/>
  <c r="B311" i="3"/>
  <c r="A311" i="3"/>
  <c r="AA310" i="3"/>
  <c r="AB310" i="3" s="1"/>
  <c r="Z310" i="3"/>
  <c r="Y310" i="3"/>
  <c r="X310" i="3"/>
  <c r="W310" i="3"/>
  <c r="B310" i="3"/>
  <c r="A310" i="3"/>
  <c r="AA309" i="3"/>
  <c r="AB309" i="3" s="1"/>
  <c r="Z309" i="3"/>
  <c r="Y309" i="3"/>
  <c r="X309" i="3"/>
  <c r="W309" i="3"/>
  <c r="B309" i="3"/>
  <c r="A309" i="3"/>
  <c r="AA308" i="3"/>
  <c r="AB308" i="3" s="1"/>
  <c r="Z308" i="3"/>
  <c r="Y308" i="3"/>
  <c r="X308" i="3"/>
  <c r="W308" i="3"/>
  <c r="B308" i="3"/>
  <c r="A308" i="3"/>
  <c r="AA307" i="3"/>
  <c r="AB307" i="3" s="1"/>
  <c r="Z307" i="3"/>
  <c r="Y307" i="3"/>
  <c r="X307" i="3"/>
  <c r="W307" i="3"/>
  <c r="B307" i="3"/>
  <c r="A307" i="3"/>
  <c r="AA306" i="3"/>
  <c r="AB306" i="3" s="1"/>
  <c r="Z306" i="3"/>
  <c r="Y306" i="3"/>
  <c r="X306" i="3"/>
  <c r="W306" i="3"/>
  <c r="B306" i="3"/>
  <c r="A306" i="3"/>
  <c r="AA305" i="3"/>
  <c r="AB305" i="3" s="1"/>
  <c r="Z305" i="3"/>
  <c r="Y305" i="3"/>
  <c r="X305" i="3"/>
  <c r="W305" i="3"/>
  <c r="B305" i="3"/>
  <c r="A305" i="3"/>
  <c r="AA304" i="3"/>
  <c r="AB304" i="3" s="1"/>
  <c r="Z304" i="3"/>
  <c r="Y304" i="3"/>
  <c r="X304" i="3"/>
  <c r="W304" i="3"/>
  <c r="B304" i="3"/>
  <c r="A304" i="3"/>
  <c r="AA303" i="3"/>
  <c r="AB303" i="3" s="1"/>
  <c r="Z303" i="3"/>
  <c r="Y303" i="3"/>
  <c r="X303" i="3"/>
  <c r="W303" i="3"/>
  <c r="B303" i="3"/>
  <c r="A303" i="3"/>
  <c r="AA302" i="3"/>
  <c r="AB302" i="3" s="1"/>
  <c r="Z302" i="3"/>
  <c r="Y302" i="3"/>
  <c r="X302" i="3"/>
  <c r="W302" i="3"/>
  <c r="B302" i="3"/>
  <c r="A302" i="3"/>
  <c r="AA301" i="3"/>
  <c r="AB301" i="3" s="1"/>
  <c r="Z301" i="3"/>
  <c r="Y301" i="3"/>
  <c r="X301" i="3"/>
  <c r="W301" i="3"/>
  <c r="B301" i="3"/>
  <c r="A301" i="3"/>
  <c r="AA300" i="3"/>
  <c r="AB300" i="3" s="1"/>
  <c r="Z300" i="3"/>
  <c r="Y300" i="3"/>
  <c r="X300" i="3"/>
  <c r="W300" i="3"/>
  <c r="B300" i="3"/>
  <c r="A300" i="3"/>
  <c r="AA299" i="3"/>
  <c r="AB299" i="3" s="1"/>
  <c r="Z299" i="3"/>
  <c r="Y299" i="3"/>
  <c r="X299" i="3"/>
  <c r="W299" i="3"/>
  <c r="B299" i="3"/>
  <c r="A299" i="3"/>
  <c r="AA298" i="3"/>
  <c r="AB298" i="3" s="1"/>
  <c r="Z298" i="3"/>
  <c r="Y298" i="3"/>
  <c r="X298" i="3"/>
  <c r="W298" i="3"/>
  <c r="B298" i="3"/>
  <c r="A298" i="3"/>
  <c r="AA297" i="3"/>
  <c r="AB297" i="3" s="1"/>
  <c r="Z297" i="3"/>
  <c r="Y297" i="3"/>
  <c r="X297" i="3"/>
  <c r="W297" i="3"/>
  <c r="B297" i="3"/>
  <c r="A297" i="3"/>
  <c r="AA296" i="3"/>
  <c r="AB296" i="3" s="1"/>
  <c r="Z296" i="3"/>
  <c r="Y296" i="3"/>
  <c r="X296" i="3"/>
  <c r="W296" i="3"/>
  <c r="B296" i="3"/>
  <c r="A296" i="3"/>
  <c r="AA295" i="3"/>
  <c r="AB295" i="3" s="1"/>
  <c r="Z295" i="3"/>
  <c r="Y295" i="3"/>
  <c r="X295" i="3"/>
  <c r="W295" i="3"/>
  <c r="B295" i="3"/>
  <c r="A295" i="3"/>
  <c r="AA294" i="3"/>
  <c r="AB294" i="3" s="1"/>
  <c r="Z294" i="3"/>
  <c r="Y294" i="3"/>
  <c r="X294" i="3"/>
  <c r="W294" i="3"/>
  <c r="B294" i="3"/>
  <c r="A294" i="3"/>
  <c r="AA293" i="3"/>
  <c r="AB293" i="3" s="1"/>
  <c r="Z293" i="3"/>
  <c r="Y293" i="3"/>
  <c r="X293" i="3"/>
  <c r="W293" i="3"/>
  <c r="B293" i="3"/>
  <c r="A293" i="3"/>
  <c r="AA292" i="3"/>
  <c r="AB292" i="3" s="1"/>
  <c r="Z292" i="3"/>
  <c r="Y292" i="3"/>
  <c r="X292" i="3"/>
  <c r="W292" i="3"/>
  <c r="B292" i="3"/>
  <c r="A292" i="3"/>
  <c r="AA291" i="3"/>
  <c r="AB291" i="3" s="1"/>
  <c r="Z291" i="3"/>
  <c r="Y291" i="3"/>
  <c r="X291" i="3"/>
  <c r="W291" i="3"/>
  <c r="B291" i="3"/>
  <c r="A291" i="3"/>
  <c r="AA290" i="3"/>
  <c r="AB290" i="3" s="1"/>
  <c r="Z290" i="3"/>
  <c r="Y290" i="3"/>
  <c r="X290" i="3"/>
  <c r="W290" i="3"/>
  <c r="B290" i="3"/>
  <c r="A290" i="3"/>
  <c r="AA289" i="3"/>
  <c r="AB289" i="3" s="1"/>
  <c r="Z289" i="3"/>
  <c r="Y289" i="3"/>
  <c r="X289" i="3"/>
  <c r="W289" i="3"/>
  <c r="B289" i="3"/>
  <c r="A289" i="3"/>
  <c r="AA288" i="3"/>
  <c r="AB288" i="3" s="1"/>
  <c r="Z288" i="3"/>
  <c r="Y288" i="3"/>
  <c r="X288" i="3"/>
  <c r="W288" i="3"/>
  <c r="B288" i="3"/>
  <c r="A288" i="3"/>
  <c r="AA287" i="3"/>
  <c r="AB287" i="3" s="1"/>
  <c r="Z287" i="3"/>
  <c r="Y287" i="3"/>
  <c r="X287" i="3"/>
  <c r="W287" i="3"/>
  <c r="B287" i="3"/>
  <c r="A287" i="3"/>
  <c r="AA286" i="3"/>
  <c r="AB286" i="3" s="1"/>
  <c r="Z286" i="3"/>
  <c r="Y286" i="3"/>
  <c r="X286" i="3"/>
  <c r="W286" i="3"/>
  <c r="B286" i="3"/>
  <c r="A286" i="3"/>
  <c r="AA285" i="3"/>
  <c r="AB285" i="3" s="1"/>
  <c r="Z285" i="3"/>
  <c r="Y285" i="3"/>
  <c r="X285" i="3"/>
  <c r="W285" i="3"/>
  <c r="B285" i="3"/>
  <c r="A285" i="3"/>
  <c r="AA284" i="3"/>
  <c r="AB284" i="3" s="1"/>
  <c r="Z284" i="3"/>
  <c r="Y284" i="3"/>
  <c r="X284" i="3"/>
  <c r="W284" i="3"/>
  <c r="B284" i="3"/>
  <c r="A284" i="3"/>
  <c r="AA283" i="3"/>
  <c r="AB283" i="3" s="1"/>
  <c r="Z283" i="3"/>
  <c r="Y283" i="3"/>
  <c r="X283" i="3"/>
  <c r="W283" i="3"/>
  <c r="B283" i="3"/>
  <c r="A283" i="3"/>
  <c r="AA282" i="3"/>
  <c r="AB282" i="3" s="1"/>
  <c r="Z282" i="3"/>
  <c r="Y282" i="3"/>
  <c r="X282" i="3"/>
  <c r="W282" i="3"/>
  <c r="B282" i="3"/>
  <c r="A282" i="3"/>
  <c r="AA281" i="3"/>
  <c r="AB281" i="3" s="1"/>
  <c r="Z281" i="3"/>
  <c r="Y281" i="3"/>
  <c r="X281" i="3"/>
  <c r="W281" i="3"/>
  <c r="B281" i="3"/>
  <c r="A281" i="3"/>
  <c r="AA280" i="3"/>
  <c r="AB280" i="3" s="1"/>
  <c r="Z280" i="3"/>
  <c r="Y280" i="3"/>
  <c r="X280" i="3"/>
  <c r="W280" i="3"/>
  <c r="B280" i="3"/>
  <c r="A280" i="3"/>
  <c r="AA279" i="3"/>
  <c r="AB279" i="3" s="1"/>
  <c r="Z279" i="3"/>
  <c r="Y279" i="3"/>
  <c r="X279" i="3"/>
  <c r="W279" i="3"/>
  <c r="B279" i="3"/>
  <c r="A279" i="3"/>
  <c r="AA278" i="3"/>
  <c r="AB278" i="3" s="1"/>
  <c r="Z278" i="3"/>
  <c r="Y278" i="3"/>
  <c r="X278" i="3"/>
  <c r="W278" i="3"/>
  <c r="B278" i="3"/>
  <c r="A278" i="3"/>
  <c r="AA277" i="3"/>
  <c r="AB277" i="3" s="1"/>
  <c r="Z277" i="3"/>
  <c r="Y277" i="3"/>
  <c r="X277" i="3"/>
  <c r="W277" i="3"/>
  <c r="B277" i="3"/>
  <c r="A277" i="3"/>
  <c r="AA276" i="3"/>
  <c r="AB276" i="3" s="1"/>
  <c r="Z276" i="3"/>
  <c r="Y276" i="3"/>
  <c r="X276" i="3"/>
  <c r="W276" i="3"/>
  <c r="B276" i="3"/>
  <c r="A276" i="3"/>
  <c r="AA275" i="3"/>
  <c r="AB275" i="3" s="1"/>
  <c r="Z275" i="3"/>
  <c r="Y275" i="3"/>
  <c r="X275" i="3"/>
  <c r="W275" i="3"/>
  <c r="B275" i="3"/>
  <c r="A275" i="3"/>
  <c r="AA274" i="3"/>
  <c r="AB274" i="3" s="1"/>
  <c r="Z274" i="3"/>
  <c r="Y274" i="3"/>
  <c r="X274" i="3"/>
  <c r="W274" i="3"/>
  <c r="B274" i="3"/>
  <c r="A274" i="3"/>
  <c r="AA273" i="3"/>
  <c r="AB273" i="3" s="1"/>
  <c r="Z273" i="3"/>
  <c r="Y273" i="3"/>
  <c r="X273" i="3"/>
  <c r="W273" i="3"/>
  <c r="B273" i="3"/>
  <c r="A273" i="3"/>
  <c r="AA272" i="3"/>
  <c r="AB272" i="3" s="1"/>
  <c r="Z272" i="3"/>
  <c r="Y272" i="3"/>
  <c r="X272" i="3"/>
  <c r="W272" i="3"/>
  <c r="B272" i="3"/>
  <c r="A272" i="3"/>
  <c r="AA271" i="3"/>
  <c r="AB271" i="3" s="1"/>
  <c r="Z271" i="3"/>
  <c r="Y271" i="3"/>
  <c r="X271" i="3"/>
  <c r="W271" i="3"/>
  <c r="B271" i="3"/>
  <c r="A271" i="3"/>
  <c r="AA270" i="3"/>
  <c r="AB270" i="3" s="1"/>
  <c r="Z270" i="3"/>
  <c r="Y270" i="3"/>
  <c r="X270" i="3"/>
  <c r="W270" i="3"/>
  <c r="B270" i="3"/>
  <c r="A270" i="3"/>
  <c r="AA269" i="3"/>
  <c r="AB269" i="3" s="1"/>
  <c r="Z269" i="3"/>
  <c r="Y269" i="3"/>
  <c r="X269" i="3"/>
  <c r="W269" i="3"/>
  <c r="B269" i="3"/>
  <c r="A269" i="3"/>
  <c r="AA268" i="3"/>
  <c r="AB268" i="3" s="1"/>
  <c r="Z268" i="3"/>
  <c r="Y268" i="3"/>
  <c r="X268" i="3"/>
  <c r="W268" i="3"/>
  <c r="B268" i="3"/>
  <c r="A268" i="3"/>
  <c r="AA267" i="3"/>
  <c r="AB267" i="3" s="1"/>
  <c r="Z267" i="3"/>
  <c r="Y267" i="3"/>
  <c r="X267" i="3"/>
  <c r="W267" i="3"/>
  <c r="B267" i="3"/>
  <c r="A267" i="3"/>
  <c r="AA266" i="3"/>
  <c r="AB266" i="3" s="1"/>
  <c r="Z266" i="3"/>
  <c r="Y266" i="3"/>
  <c r="X266" i="3"/>
  <c r="W266" i="3"/>
  <c r="B266" i="3"/>
  <c r="A266" i="3"/>
  <c r="AA265" i="3"/>
  <c r="AB265" i="3" s="1"/>
  <c r="Z265" i="3"/>
  <c r="Y265" i="3"/>
  <c r="X265" i="3"/>
  <c r="W265" i="3"/>
  <c r="B265" i="3"/>
  <c r="A265" i="3"/>
  <c r="AA264" i="3"/>
  <c r="AB264" i="3" s="1"/>
  <c r="Z264" i="3"/>
  <c r="Y264" i="3"/>
  <c r="X264" i="3"/>
  <c r="W264" i="3"/>
  <c r="B264" i="3"/>
  <c r="A264" i="3"/>
  <c r="AA263" i="3"/>
  <c r="AB263" i="3" s="1"/>
  <c r="Z263" i="3"/>
  <c r="Y263" i="3"/>
  <c r="X263" i="3"/>
  <c r="W263" i="3"/>
  <c r="B263" i="3"/>
  <c r="A263" i="3"/>
  <c r="AA262" i="3"/>
  <c r="AB262" i="3" s="1"/>
  <c r="Z262" i="3"/>
  <c r="Y262" i="3"/>
  <c r="X262" i="3"/>
  <c r="W262" i="3"/>
  <c r="B262" i="3"/>
  <c r="A262" i="3"/>
  <c r="AA261" i="3"/>
  <c r="AB261" i="3" s="1"/>
  <c r="Z261" i="3"/>
  <c r="Y261" i="3"/>
  <c r="X261" i="3"/>
  <c r="W261" i="3"/>
  <c r="B261" i="3"/>
  <c r="A261" i="3"/>
  <c r="AA260" i="3"/>
  <c r="AB260" i="3" s="1"/>
  <c r="Z260" i="3"/>
  <c r="Y260" i="3"/>
  <c r="X260" i="3"/>
  <c r="W260" i="3"/>
  <c r="B260" i="3"/>
  <c r="A260" i="3"/>
  <c r="AA259" i="3"/>
  <c r="AB259" i="3" s="1"/>
  <c r="Z259" i="3"/>
  <c r="Y259" i="3"/>
  <c r="X259" i="3"/>
  <c r="W259" i="3"/>
  <c r="B259" i="3"/>
  <c r="A259" i="3"/>
  <c r="AA258" i="3"/>
  <c r="AB258" i="3" s="1"/>
  <c r="Z258" i="3"/>
  <c r="Y258" i="3"/>
  <c r="X258" i="3"/>
  <c r="W258" i="3"/>
  <c r="B258" i="3"/>
  <c r="A258" i="3"/>
  <c r="AA257" i="3"/>
  <c r="AB257" i="3" s="1"/>
  <c r="Z257" i="3"/>
  <c r="Y257" i="3"/>
  <c r="X257" i="3"/>
  <c r="W257" i="3"/>
  <c r="B257" i="3"/>
  <c r="A257" i="3"/>
  <c r="AA256" i="3"/>
  <c r="AB256" i="3" s="1"/>
  <c r="Z256" i="3"/>
  <c r="Y256" i="3"/>
  <c r="X256" i="3"/>
  <c r="W256" i="3"/>
  <c r="B256" i="3"/>
  <c r="A256" i="3"/>
  <c r="AA255" i="3"/>
  <c r="AB255" i="3" s="1"/>
  <c r="Z255" i="3"/>
  <c r="Y255" i="3"/>
  <c r="X255" i="3"/>
  <c r="W255" i="3"/>
  <c r="B255" i="3"/>
  <c r="A255" i="3"/>
  <c r="AA254" i="3"/>
  <c r="AB254" i="3" s="1"/>
  <c r="Z254" i="3"/>
  <c r="Y254" i="3"/>
  <c r="X254" i="3"/>
  <c r="W254" i="3"/>
  <c r="B254" i="3"/>
  <c r="A254" i="3"/>
  <c r="AA253" i="3"/>
  <c r="AB253" i="3" s="1"/>
  <c r="Z253" i="3"/>
  <c r="Y253" i="3"/>
  <c r="X253" i="3"/>
  <c r="W253" i="3"/>
  <c r="B253" i="3"/>
  <c r="A253" i="3"/>
  <c r="AA252" i="3"/>
  <c r="AB252" i="3" s="1"/>
  <c r="Z252" i="3"/>
  <c r="Y252" i="3"/>
  <c r="X252" i="3"/>
  <c r="W252" i="3"/>
  <c r="B252" i="3"/>
  <c r="A252" i="3"/>
  <c r="AA251" i="3"/>
  <c r="AB251" i="3" s="1"/>
  <c r="Z251" i="3"/>
  <c r="Y251" i="3"/>
  <c r="X251" i="3"/>
  <c r="W251" i="3"/>
  <c r="B251" i="3"/>
  <c r="A251" i="3"/>
  <c r="AA250" i="3"/>
  <c r="AB250" i="3" s="1"/>
  <c r="Z250" i="3"/>
  <c r="Y250" i="3"/>
  <c r="X250" i="3"/>
  <c r="W250" i="3"/>
  <c r="B250" i="3"/>
  <c r="A250" i="3"/>
  <c r="AA249" i="3"/>
  <c r="AB249" i="3" s="1"/>
  <c r="Z249" i="3"/>
  <c r="Y249" i="3"/>
  <c r="X249" i="3"/>
  <c r="W249" i="3"/>
  <c r="B249" i="3"/>
  <c r="A249" i="3"/>
  <c r="AA248" i="3"/>
  <c r="AB248" i="3" s="1"/>
  <c r="Z248" i="3"/>
  <c r="Y248" i="3"/>
  <c r="X248" i="3"/>
  <c r="W248" i="3"/>
  <c r="B248" i="3"/>
  <c r="A248" i="3"/>
  <c r="AA247" i="3"/>
  <c r="AB247" i="3" s="1"/>
  <c r="Z247" i="3"/>
  <c r="Y247" i="3"/>
  <c r="X247" i="3"/>
  <c r="W247" i="3"/>
  <c r="B247" i="3"/>
  <c r="A247" i="3"/>
  <c r="AA246" i="3"/>
  <c r="AB246" i="3" s="1"/>
  <c r="Z246" i="3"/>
  <c r="Y246" i="3"/>
  <c r="X246" i="3"/>
  <c r="W246" i="3"/>
  <c r="B246" i="3"/>
  <c r="A246" i="3"/>
  <c r="AA245" i="3"/>
  <c r="AB245" i="3" s="1"/>
  <c r="Z245" i="3"/>
  <c r="Y245" i="3"/>
  <c r="X245" i="3"/>
  <c r="W245" i="3"/>
  <c r="B245" i="3"/>
  <c r="A245" i="3"/>
  <c r="AA244" i="3"/>
  <c r="AB244" i="3" s="1"/>
  <c r="Z244" i="3"/>
  <c r="Y244" i="3"/>
  <c r="X244" i="3"/>
  <c r="W244" i="3"/>
  <c r="B244" i="3"/>
  <c r="A244" i="3"/>
  <c r="AA243" i="3"/>
  <c r="AB243" i="3" s="1"/>
  <c r="Z243" i="3"/>
  <c r="Y243" i="3"/>
  <c r="X243" i="3"/>
  <c r="W243" i="3"/>
  <c r="B243" i="3"/>
  <c r="A243" i="3"/>
  <c r="AA242" i="3"/>
  <c r="AB242" i="3" s="1"/>
  <c r="Z242" i="3"/>
  <c r="Y242" i="3"/>
  <c r="X242" i="3"/>
  <c r="W242" i="3"/>
  <c r="B242" i="3"/>
  <c r="A242" i="3"/>
  <c r="AA241" i="3"/>
  <c r="AB241" i="3" s="1"/>
  <c r="Z241" i="3"/>
  <c r="Y241" i="3"/>
  <c r="X241" i="3"/>
  <c r="W241" i="3"/>
  <c r="B241" i="3"/>
  <c r="A241" i="3"/>
  <c r="AA240" i="3"/>
  <c r="AB240" i="3" s="1"/>
  <c r="Z240" i="3"/>
  <c r="Y240" i="3"/>
  <c r="X240" i="3"/>
  <c r="W240" i="3"/>
  <c r="B240" i="3"/>
  <c r="A240" i="3"/>
  <c r="AA239" i="3"/>
  <c r="AB239" i="3" s="1"/>
  <c r="Z239" i="3"/>
  <c r="Y239" i="3"/>
  <c r="X239" i="3"/>
  <c r="W239" i="3"/>
  <c r="B239" i="3"/>
  <c r="A239" i="3"/>
  <c r="AA238" i="3"/>
  <c r="AB238" i="3" s="1"/>
  <c r="Z238" i="3"/>
  <c r="Y238" i="3"/>
  <c r="X238" i="3"/>
  <c r="W238" i="3"/>
  <c r="B238" i="3"/>
  <c r="A238" i="3"/>
  <c r="AA237" i="3"/>
  <c r="AB237" i="3" s="1"/>
  <c r="Z237" i="3"/>
  <c r="Y237" i="3"/>
  <c r="X237" i="3"/>
  <c r="W237" i="3"/>
  <c r="B237" i="3"/>
  <c r="A237" i="3"/>
  <c r="AA236" i="3"/>
  <c r="AB236" i="3" s="1"/>
  <c r="Z236" i="3"/>
  <c r="Y236" i="3"/>
  <c r="X236" i="3"/>
  <c r="W236" i="3"/>
  <c r="B236" i="3"/>
  <c r="A236" i="3"/>
  <c r="AA235" i="3"/>
  <c r="AB235" i="3" s="1"/>
  <c r="Z235" i="3"/>
  <c r="Y235" i="3"/>
  <c r="X235" i="3"/>
  <c r="W235" i="3"/>
  <c r="B235" i="3"/>
  <c r="A235" i="3"/>
  <c r="AA234" i="3"/>
  <c r="AB234" i="3" s="1"/>
  <c r="Z234" i="3"/>
  <c r="Y234" i="3"/>
  <c r="X234" i="3"/>
  <c r="W234" i="3"/>
  <c r="B234" i="3"/>
  <c r="A234" i="3"/>
  <c r="AA233" i="3"/>
  <c r="AB233" i="3" s="1"/>
  <c r="Z233" i="3"/>
  <c r="Y233" i="3"/>
  <c r="X233" i="3"/>
  <c r="W233" i="3"/>
  <c r="B233" i="3"/>
  <c r="A233" i="3"/>
  <c r="AA232" i="3"/>
  <c r="AB232" i="3" s="1"/>
  <c r="Z232" i="3"/>
  <c r="Y232" i="3"/>
  <c r="X232" i="3"/>
  <c r="W232" i="3"/>
  <c r="B232" i="3"/>
  <c r="A232" i="3"/>
  <c r="AA231" i="3"/>
  <c r="AB231" i="3" s="1"/>
  <c r="Z231" i="3"/>
  <c r="Y231" i="3"/>
  <c r="X231" i="3"/>
  <c r="W231" i="3"/>
  <c r="B231" i="3"/>
  <c r="A231" i="3"/>
  <c r="AA230" i="3"/>
  <c r="AB230" i="3" s="1"/>
  <c r="Z230" i="3"/>
  <c r="Y230" i="3"/>
  <c r="X230" i="3"/>
  <c r="W230" i="3"/>
  <c r="B230" i="3"/>
  <c r="A230" i="3"/>
  <c r="AA229" i="3"/>
  <c r="AB229" i="3" s="1"/>
  <c r="Z229" i="3"/>
  <c r="Y229" i="3"/>
  <c r="X229" i="3"/>
  <c r="W229" i="3"/>
  <c r="B229" i="3"/>
  <c r="A229" i="3"/>
  <c r="AA228" i="3"/>
  <c r="AB228" i="3" s="1"/>
  <c r="Z228" i="3"/>
  <c r="Y228" i="3"/>
  <c r="X228" i="3"/>
  <c r="W228" i="3"/>
  <c r="B228" i="3"/>
  <c r="A228" i="3"/>
  <c r="AA227" i="3"/>
  <c r="AB227" i="3" s="1"/>
  <c r="Z227" i="3"/>
  <c r="Y227" i="3"/>
  <c r="X227" i="3"/>
  <c r="W227" i="3"/>
  <c r="B227" i="3"/>
  <c r="A227" i="3"/>
  <c r="AA226" i="3"/>
  <c r="AB226" i="3" s="1"/>
  <c r="Z226" i="3"/>
  <c r="Y226" i="3"/>
  <c r="X226" i="3"/>
  <c r="W226" i="3"/>
  <c r="B226" i="3"/>
  <c r="A226" i="3"/>
  <c r="AA225" i="3"/>
  <c r="AB225" i="3" s="1"/>
  <c r="Z225" i="3"/>
  <c r="Y225" i="3"/>
  <c r="X225" i="3"/>
  <c r="W225" i="3"/>
  <c r="B225" i="3"/>
  <c r="A225" i="3"/>
  <c r="AA224" i="3"/>
  <c r="AB224" i="3" s="1"/>
  <c r="Z224" i="3"/>
  <c r="Y224" i="3"/>
  <c r="X224" i="3"/>
  <c r="W224" i="3"/>
  <c r="B224" i="3"/>
  <c r="A224" i="3"/>
  <c r="AA223" i="3"/>
  <c r="AB223" i="3" s="1"/>
  <c r="Z223" i="3"/>
  <c r="Y223" i="3"/>
  <c r="X223" i="3"/>
  <c r="W223" i="3"/>
  <c r="B223" i="3"/>
  <c r="A223" i="3"/>
  <c r="AA222" i="3"/>
  <c r="AB222" i="3" s="1"/>
  <c r="Z222" i="3"/>
  <c r="Y222" i="3"/>
  <c r="X222" i="3"/>
  <c r="W222" i="3"/>
  <c r="B222" i="3"/>
  <c r="A222" i="3"/>
  <c r="AA221" i="3"/>
  <c r="AB221" i="3" s="1"/>
  <c r="Z221" i="3"/>
  <c r="Y221" i="3"/>
  <c r="X221" i="3"/>
  <c r="W221" i="3"/>
  <c r="B221" i="3"/>
  <c r="A221" i="3"/>
  <c r="AA220" i="3"/>
  <c r="AB220" i="3" s="1"/>
  <c r="Z220" i="3"/>
  <c r="Y220" i="3"/>
  <c r="X220" i="3"/>
  <c r="W220" i="3"/>
  <c r="B220" i="3"/>
  <c r="A220" i="3"/>
  <c r="AA219" i="3"/>
  <c r="AB219" i="3" s="1"/>
  <c r="Z219" i="3"/>
  <c r="Y219" i="3"/>
  <c r="X219" i="3"/>
  <c r="W219" i="3"/>
  <c r="B219" i="3"/>
  <c r="A219" i="3"/>
  <c r="AA218" i="3"/>
  <c r="AB218" i="3" s="1"/>
  <c r="Z218" i="3"/>
  <c r="Y218" i="3"/>
  <c r="X218" i="3"/>
  <c r="W218" i="3"/>
  <c r="B218" i="3"/>
  <c r="A218" i="3"/>
  <c r="AA217" i="3"/>
  <c r="AB217" i="3" s="1"/>
  <c r="Z217" i="3"/>
  <c r="Y217" i="3"/>
  <c r="X217" i="3"/>
  <c r="W217" i="3"/>
  <c r="B217" i="3"/>
  <c r="A217" i="3"/>
  <c r="AA216" i="3"/>
  <c r="AB216" i="3" s="1"/>
  <c r="Z216" i="3"/>
  <c r="Y216" i="3"/>
  <c r="X216" i="3"/>
  <c r="W216" i="3"/>
  <c r="B216" i="3"/>
  <c r="A216" i="3"/>
  <c r="AA215" i="3"/>
  <c r="AB215" i="3" s="1"/>
  <c r="Z215" i="3"/>
  <c r="Y215" i="3"/>
  <c r="X215" i="3"/>
  <c r="W215" i="3"/>
  <c r="B215" i="3"/>
  <c r="A215" i="3"/>
  <c r="AA214" i="3"/>
  <c r="AB214" i="3" s="1"/>
  <c r="Z214" i="3"/>
  <c r="Y214" i="3"/>
  <c r="X214" i="3"/>
  <c r="W214" i="3"/>
  <c r="B214" i="3"/>
  <c r="A214" i="3"/>
  <c r="AA213" i="3"/>
  <c r="AB213" i="3" s="1"/>
  <c r="Z213" i="3"/>
  <c r="Y213" i="3"/>
  <c r="X213" i="3"/>
  <c r="W213" i="3"/>
  <c r="B213" i="3"/>
  <c r="A213" i="3"/>
  <c r="AA212" i="3"/>
  <c r="AB212" i="3" s="1"/>
  <c r="Z212" i="3"/>
  <c r="Y212" i="3"/>
  <c r="X212" i="3"/>
  <c r="W212" i="3"/>
  <c r="B212" i="3"/>
  <c r="A212" i="3"/>
  <c r="AA211" i="3"/>
  <c r="AB211" i="3" s="1"/>
  <c r="Z211" i="3"/>
  <c r="Y211" i="3"/>
  <c r="X211" i="3"/>
  <c r="W211" i="3"/>
  <c r="B211" i="3"/>
  <c r="A211" i="3"/>
  <c r="AA210" i="3"/>
  <c r="AB210" i="3" s="1"/>
  <c r="Z210" i="3"/>
  <c r="Y210" i="3"/>
  <c r="X210" i="3"/>
  <c r="W210" i="3"/>
  <c r="B210" i="3"/>
  <c r="A210" i="3"/>
  <c r="AA209" i="3"/>
  <c r="AB209" i="3" s="1"/>
  <c r="Z209" i="3"/>
  <c r="Y209" i="3"/>
  <c r="X209" i="3"/>
  <c r="W209" i="3"/>
  <c r="B209" i="3"/>
  <c r="A209" i="3"/>
  <c r="AA208" i="3"/>
  <c r="AB208" i="3" s="1"/>
  <c r="Z208" i="3"/>
  <c r="Y208" i="3"/>
  <c r="X208" i="3"/>
  <c r="W208" i="3"/>
  <c r="B208" i="3"/>
  <c r="A208" i="3"/>
  <c r="AA207" i="3"/>
  <c r="AB207" i="3" s="1"/>
  <c r="Z207" i="3"/>
  <c r="Y207" i="3"/>
  <c r="X207" i="3"/>
  <c r="W207" i="3"/>
  <c r="B207" i="3"/>
  <c r="A207" i="3"/>
  <c r="AA206" i="3"/>
  <c r="AB206" i="3" s="1"/>
  <c r="Z206" i="3"/>
  <c r="Y206" i="3"/>
  <c r="X206" i="3"/>
  <c r="W206" i="3"/>
  <c r="B206" i="3"/>
  <c r="A206" i="3"/>
  <c r="AA205" i="3"/>
  <c r="AB205" i="3" s="1"/>
  <c r="Z205" i="3"/>
  <c r="Y205" i="3"/>
  <c r="X205" i="3"/>
  <c r="W205" i="3"/>
  <c r="B205" i="3"/>
  <c r="A205" i="3"/>
  <c r="AA204" i="3"/>
  <c r="AB204" i="3" s="1"/>
  <c r="Z204" i="3"/>
  <c r="Y204" i="3"/>
  <c r="X204" i="3"/>
  <c r="W204" i="3"/>
  <c r="B204" i="3"/>
  <c r="A204" i="3"/>
  <c r="AA203" i="3"/>
  <c r="AB203" i="3" s="1"/>
  <c r="Z203" i="3"/>
  <c r="Y203" i="3"/>
  <c r="X203" i="3"/>
  <c r="W203" i="3"/>
  <c r="B203" i="3"/>
  <c r="A203" i="3"/>
  <c r="AA202" i="3"/>
  <c r="AB202" i="3" s="1"/>
  <c r="Z202" i="3"/>
  <c r="Y202" i="3"/>
  <c r="X202" i="3"/>
  <c r="W202" i="3"/>
  <c r="B202" i="3"/>
  <c r="A202" i="3"/>
  <c r="AA201" i="3"/>
  <c r="AB201" i="3" s="1"/>
  <c r="Z201" i="3"/>
  <c r="Y201" i="3"/>
  <c r="X201" i="3"/>
  <c r="W201" i="3"/>
  <c r="B201" i="3"/>
  <c r="A201" i="3"/>
  <c r="AA200" i="3"/>
  <c r="AB200" i="3" s="1"/>
  <c r="Z200" i="3"/>
  <c r="Y200" i="3"/>
  <c r="X200" i="3"/>
  <c r="W200" i="3"/>
  <c r="B200" i="3"/>
  <c r="A200" i="3"/>
  <c r="AA199" i="3"/>
  <c r="AB199" i="3" s="1"/>
  <c r="Z199" i="3"/>
  <c r="Y199" i="3"/>
  <c r="X199" i="3"/>
  <c r="W199" i="3"/>
  <c r="B199" i="3"/>
  <c r="A199" i="3"/>
  <c r="AA198" i="3"/>
  <c r="AB198" i="3" s="1"/>
  <c r="Z198" i="3"/>
  <c r="Y198" i="3"/>
  <c r="X198" i="3"/>
  <c r="W198" i="3"/>
  <c r="B198" i="3"/>
  <c r="A198" i="3"/>
  <c r="AA197" i="3"/>
  <c r="AB197" i="3" s="1"/>
  <c r="Z197" i="3"/>
  <c r="Y197" i="3"/>
  <c r="X197" i="3"/>
  <c r="W197" i="3"/>
  <c r="B197" i="3"/>
  <c r="A197" i="3"/>
  <c r="AA196" i="3"/>
  <c r="AB196" i="3" s="1"/>
  <c r="Z196" i="3"/>
  <c r="Y196" i="3"/>
  <c r="X196" i="3"/>
  <c r="W196" i="3"/>
  <c r="B196" i="3"/>
  <c r="A196" i="3"/>
  <c r="AA195" i="3"/>
  <c r="AB195" i="3" s="1"/>
  <c r="Z195" i="3"/>
  <c r="Y195" i="3"/>
  <c r="X195" i="3"/>
  <c r="W195" i="3"/>
  <c r="B195" i="3"/>
  <c r="A195" i="3"/>
  <c r="AA194" i="3"/>
  <c r="AB194" i="3" s="1"/>
  <c r="Z194" i="3"/>
  <c r="Y194" i="3"/>
  <c r="X194" i="3"/>
  <c r="W194" i="3"/>
  <c r="B194" i="3"/>
  <c r="A194" i="3"/>
  <c r="AA193" i="3"/>
  <c r="AB193" i="3" s="1"/>
  <c r="Z193" i="3"/>
  <c r="Y193" i="3"/>
  <c r="X193" i="3"/>
  <c r="W193" i="3"/>
  <c r="B193" i="3"/>
  <c r="A193" i="3"/>
  <c r="AA192" i="3"/>
  <c r="AB192" i="3" s="1"/>
  <c r="Z192" i="3"/>
  <c r="Y192" i="3"/>
  <c r="X192" i="3"/>
  <c r="W192" i="3"/>
  <c r="B192" i="3"/>
  <c r="A192" i="3"/>
  <c r="AA191" i="3"/>
  <c r="AB191" i="3" s="1"/>
  <c r="Z191" i="3"/>
  <c r="Y191" i="3"/>
  <c r="X191" i="3"/>
  <c r="W191" i="3"/>
  <c r="B191" i="3"/>
  <c r="A191" i="3"/>
  <c r="AA190" i="3"/>
  <c r="AB190" i="3" s="1"/>
  <c r="Z190" i="3"/>
  <c r="Y190" i="3"/>
  <c r="X190" i="3"/>
  <c r="W190" i="3"/>
  <c r="B190" i="3"/>
  <c r="A190" i="3"/>
  <c r="AA189" i="3"/>
  <c r="AB189" i="3" s="1"/>
  <c r="Z189" i="3"/>
  <c r="Y189" i="3"/>
  <c r="X189" i="3"/>
  <c r="W189" i="3"/>
  <c r="B189" i="3"/>
  <c r="A189" i="3"/>
  <c r="AA188" i="3"/>
  <c r="AB188" i="3" s="1"/>
  <c r="Z188" i="3"/>
  <c r="Y188" i="3"/>
  <c r="X188" i="3"/>
  <c r="W188" i="3"/>
  <c r="B188" i="3"/>
  <c r="A188" i="3"/>
  <c r="AA187" i="3"/>
  <c r="AB187" i="3" s="1"/>
  <c r="Z187" i="3"/>
  <c r="Y187" i="3"/>
  <c r="X187" i="3"/>
  <c r="W187" i="3"/>
  <c r="B187" i="3"/>
  <c r="A187" i="3"/>
  <c r="AA186" i="3"/>
  <c r="AB186" i="3" s="1"/>
  <c r="Z186" i="3"/>
  <c r="Y186" i="3"/>
  <c r="X186" i="3"/>
  <c r="W186" i="3"/>
  <c r="B186" i="3"/>
  <c r="A186" i="3"/>
  <c r="AA185" i="3"/>
  <c r="AB185" i="3" s="1"/>
  <c r="Z185" i="3"/>
  <c r="Y185" i="3"/>
  <c r="X185" i="3"/>
  <c r="W185" i="3"/>
  <c r="B185" i="3"/>
  <c r="A185" i="3"/>
  <c r="AA184" i="3"/>
  <c r="AB184" i="3" s="1"/>
  <c r="Z184" i="3"/>
  <c r="Y184" i="3"/>
  <c r="X184" i="3"/>
  <c r="W184" i="3"/>
  <c r="B184" i="3"/>
  <c r="A184" i="3"/>
  <c r="AA183" i="3"/>
  <c r="AB183" i="3" s="1"/>
  <c r="Z183" i="3"/>
  <c r="Y183" i="3"/>
  <c r="X183" i="3"/>
  <c r="W183" i="3"/>
  <c r="B183" i="3"/>
  <c r="A183" i="3"/>
  <c r="AA182" i="3"/>
  <c r="AB182" i="3" s="1"/>
  <c r="Z182" i="3"/>
  <c r="Y182" i="3"/>
  <c r="X182" i="3"/>
  <c r="W182" i="3"/>
  <c r="B182" i="3"/>
  <c r="A182" i="3"/>
  <c r="AA181" i="3"/>
  <c r="AB181" i="3" s="1"/>
  <c r="Z181" i="3"/>
  <c r="Y181" i="3"/>
  <c r="X181" i="3"/>
  <c r="W181" i="3"/>
  <c r="B181" i="3"/>
  <c r="A181" i="3"/>
  <c r="AA180" i="3"/>
  <c r="AB180" i="3" s="1"/>
  <c r="Z180" i="3"/>
  <c r="Y180" i="3"/>
  <c r="X180" i="3"/>
  <c r="W180" i="3"/>
  <c r="B180" i="3"/>
  <c r="A180" i="3"/>
  <c r="AA179" i="3"/>
  <c r="AB179" i="3" s="1"/>
  <c r="Z179" i="3"/>
  <c r="Y179" i="3"/>
  <c r="X179" i="3"/>
  <c r="W179" i="3"/>
  <c r="B179" i="3"/>
  <c r="A179" i="3"/>
  <c r="AA178" i="3"/>
  <c r="AB178" i="3" s="1"/>
  <c r="Z178" i="3"/>
  <c r="Y178" i="3"/>
  <c r="X178" i="3"/>
  <c r="W178" i="3"/>
  <c r="B178" i="3"/>
  <c r="A178" i="3"/>
  <c r="AA177" i="3"/>
  <c r="AB177" i="3" s="1"/>
  <c r="Z177" i="3"/>
  <c r="Y177" i="3"/>
  <c r="X177" i="3"/>
  <c r="W177" i="3"/>
  <c r="B177" i="3"/>
  <c r="A177" i="3"/>
  <c r="AA176" i="3"/>
  <c r="AB176" i="3" s="1"/>
  <c r="Z176" i="3"/>
  <c r="Y176" i="3"/>
  <c r="X176" i="3"/>
  <c r="W176" i="3"/>
  <c r="B176" i="3"/>
  <c r="A176" i="3"/>
  <c r="AA175" i="3"/>
  <c r="AB175" i="3" s="1"/>
  <c r="Z175" i="3"/>
  <c r="Y175" i="3"/>
  <c r="X175" i="3"/>
  <c r="W175" i="3"/>
  <c r="B175" i="3"/>
  <c r="A175" i="3"/>
  <c r="AA174" i="3"/>
  <c r="AB174" i="3" s="1"/>
  <c r="Z174" i="3"/>
  <c r="Y174" i="3"/>
  <c r="X174" i="3"/>
  <c r="W174" i="3"/>
  <c r="B174" i="3"/>
  <c r="A174" i="3"/>
  <c r="AA173" i="3"/>
  <c r="AB173" i="3" s="1"/>
  <c r="Z173" i="3"/>
  <c r="Y173" i="3"/>
  <c r="X173" i="3"/>
  <c r="W173" i="3"/>
  <c r="B173" i="3"/>
  <c r="A173" i="3"/>
  <c r="AA172" i="3"/>
  <c r="AB172" i="3" s="1"/>
  <c r="Z172" i="3"/>
  <c r="Y172" i="3"/>
  <c r="X172" i="3"/>
  <c r="W172" i="3"/>
  <c r="B172" i="3"/>
  <c r="A172" i="3"/>
  <c r="AA171" i="3"/>
  <c r="AB171" i="3" s="1"/>
  <c r="Z171" i="3"/>
  <c r="Y171" i="3"/>
  <c r="X171" i="3"/>
  <c r="W171" i="3"/>
  <c r="B171" i="3"/>
  <c r="A171" i="3"/>
  <c r="AA170" i="3"/>
  <c r="AB170" i="3" s="1"/>
  <c r="Z170" i="3"/>
  <c r="Y170" i="3"/>
  <c r="X170" i="3"/>
  <c r="W170" i="3"/>
  <c r="B170" i="3"/>
  <c r="A170" i="3"/>
  <c r="AA169" i="3"/>
  <c r="AB169" i="3" s="1"/>
  <c r="Z169" i="3"/>
  <c r="Y169" i="3"/>
  <c r="X169" i="3"/>
  <c r="W169" i="3"/>
  <c r="B169" i="3"/>
  <c r="A169" i="3"/>
  <c r="AA168" i="3"/>
  <c r="AB168" i="3" s="1"/>
  <c r="Z168" i="3"/>
  <c r="Y168" i="3"/>
  <c r="X168" i="3"/>
  <c r="W168" i="3"/>
  <c r="B168" i="3"/>
  <c r="A168" i="3"/>
  <c r="AA167" i="3"/>
  <c r="AB167" i="3" s="1"/>
  <c r="Z167" i="3"/>
  <c r="Y167" i="3"/>
  <c r="X167" i="3"/>
  <c r="W167" i="3"/>
  <c r="B167" i="3"/>
  <c r="A167" i="3"/>
  <c r="AA166" i="3"/>
  <c r="AB166" i="3" s="1"/>
  <c r="Z166" i="3"/>
  <c r="Y166" i="3"/>
  <c r="X166" i="3"/>
  <c r="W166" i="3"/>
  <c r="B166" i="3"/>
  <c r="A166" i="3"/>
  <c r="AA165" i="3"/>
  <c r="AB165" i="3" s="1"/>
  <c r="Z165" i="3"/>
  <c r="Y165" i="3"/>
  <c r="X165" i="3"/>
  <c r="W165" i="3"/>
  <c r="B165" i="3"/>
  <c r="A165" i="3"/>
  <c r="AA164" i="3"/>
  <c r="AB164" i="3" s="1"/>
  <c r="Z164" i="3"/>
  <c r="Y164" i="3"/>
  <c r="X164" i="3"/>
  <c r="W164" i="3"/>
  <c r="B164" i="3"/>
  <c r="A164" i="3"/>
  <c r="AA163" i="3"/>
  <c r="AB163" i="3" s="1"/>
  <c r="Z163" i="3"/>
  <c r="Y163" i="3"/>
  <c r="X163" i="3"/>
  <c r="W163" i="3"/>
  <c r="B163" i="3"/>
  <c r="A163" i="3"/>
  <c r="AA162" i="3"/>
  <c r="AB162" i="3" s="1"/>
  <c r="Z162" i="3"/>
  <c r="Y162" i="3"/>
  <c r="X162" i="3"/>
  <c r="W162" i="3"/>
  <c r="B162" i="3"/>
  <c r="A162" i="3"/>
  <c r="AA161" i="3"/>
  <c r="AB161" i="3" s="1"/>
  <c r="Z161" i="3"/>
  <c r="Y161" i="3"/>
  <c r="X161" i="3"/>
  <c r="W161" i="3"/>
  <c r="B161" i="3"/>
  <c r="A161" i="3"/>
  <c r="AA160" i="3"/>
  <c r="AB160" i="3" s="1"/>
  <c r="Z160" i="3"/>
  <c r="Y160" i="3"/>
  <c r="X160" i="3"/>
  <c r="W160" i="3"/>
  <c r="B160" i="3"/>
  <c r="A160" i="3"/>
  <c r="AA159" i="3"/>
  <c r="AB159" i="3" s="1"/>
  <c r="Z159" i="3"/>
  <c r="Y159" i="3"/>
  <c r="X159" i="3"/>
  <c r="W159" i="3"/>
  <c r="B159" i="3"/>
  <c r="A159" i="3"/>
  <c r="AA158" i="3"/>
  <c r="AB158" i="3" s="1"/>
  <c r="Z158" i="3"/>
  <c r="Y158" i="3"/>
  <c r="X158" i="3"/>
  <c r="W158" i="3"/>
  <c r="B158" i="3"/>
  <c r="A158" i="3"/>
  <c r="AA157" i="3"/>
  <c r="AB157" i="3" s="1"/>
  <c r="Z157" i="3"/>
  <c r="Y157" i="3"/>
  <c r="X157" i="3"/>
  <c r="W157" i="3"/>
  <c r="B157" i="3"/>
  <c r="A157" i="3"/>
  <c r="AA156" i="3"/>
  <c r="AB156" i="3" s="1"/>
  <c r="Z156" i="3"/>
  <c r="Y156" i="3"/>
  <c r="X156" i="3"/>
  <c r="W156" i="3"/>
  <c r="B156" i="3"/>
  <c r="A156" i="3"/>
  <c r="AA155" i="3"/>
  <c r="AB155" i="3" s="1"/>
  <c r="Z155" i="3"/>
  <c r="Y155" i="3"/>
  <c r="X155" i="3"/>
  <c r="W155" i="3"/>
  <c r="B155" i="3"/>
  <c r="A155" i="3"/>
  <c r="AA154" i="3"/>
  <c r="AB154" i="3" s="1"/>
  <c r="Z154" i="3"/>
  <c r="Y154" i="3"/>
  <c r="X154" i="3"/>
  <c r="W154" i="3"/>
  <c r="B154" i="3"/>
  <c r="A154" i="3"/>
  <c r="AA153" i="3"/>
  <c r="AB153" i="3" s="1"/>
  <c r="Z153" i="3"/>
  <c r="Y153" i="3"/>
  <c r="X153" i="3"/>
  <c r="W153" i="3"/>
  <c r="B153" i="3"/>
  <c r="A153" i="3"/>
  <c r="AA152" i="3"/>
  <c r="AB152" i="3" s="1"/>
  <c r="Z152" i="3"/>
  <c r="Y152" i="3"/>
  <c r="X152" i="3"/>
  <c r="W152" i="3"/>
  <c r="B152" i="3"/>
  <c r="A152" i="3"/>
  <c r="AA151" i="3"/>
  <c r="AB151" i="3" s="1"/>
  <c r="Z151" i="3"/>
  <c r="Y151" i="3"/>
  <c r="X151" i="3"/>
  <c r="W151" i="3"/>
  <c r="B151" i="3"/>
  <c r="A151" i="3"/>
  <c r="AA150" i="3"/>
  <c r="AB150" i="3" s="1"/>
  <c r="Z150" i="3"/>
  <c r="Y150" i="3"/>
  <c r="X150" i="3"/>
  <c r="W150" i="3"/>
  <c r="B150" i="3"/>
  <c r="A150" i="3"/>
  <c r="AA149" i="3"/>
  <c r="AB149" i="3" s="1"/>
  <c r="Z149" i="3"/>
  <c r="Y149" i="3"/>
  <c r="X149" i="3"/>
  <c r="W149" i="3"/>
  <c r="B149" i="3"/>
  <c r="A149" i="3"/>
  <c r="AA148" i="3"/>
  <c r="AB148" i="3" s="1"/>
  <c r="Z148" i="3"/>
  <c r="Y148" i="3"/>
  <c r="X148" i="3"/>
  <c r="W148" i="3"/>
  <c r="B148" i="3"/>
  <c r="A148" i="3"/>
  <c r="AA147" i="3"/>
  <c r="AB147" i="3" s="1"/>
  <c r="Z147" i="3"/>
  <c r="Y147" i="3"/>
  <c r="X147" i="3"/>
  <c r="W147" i="3"/>
  <c r="B147" i="3"/>
  <c r="A147" i="3"/>
  <c r="AA146" i="3"/>
  <c r="AB146" i="3" s="1"/>
  <c r="Z146" i="3"/>
  <c r="Y146" i="3"/>
  <c r="X146" i="3"/>
  <c r="W146" i="3"/>
  <c r="B146" i="3"/>
  <c r="A146" i="3"/>
  <c r="AA145" i="3"/>
  <c r="AB145" i="3" s="1"/>
  <c r="Z145" i="3"/>
  <c r="Y145" i="3"/>
  <c r="X145" i="3"/>
  <c r="W145" i="3"/>
  <c r="B145" i="3"/>
  <c r="A145" i="3"/>
  <c r="AA144" i="3"/>
  <c r="AB144" i="3" s="1"/>
  <c r="Z144" i="3"/>
  <c r="Y144" i="3"/>
  <c r="X144" i="3"/>
  <c r="W144" i="3"/>
  <c r="B144" i="3"/>
  <c r="A144" i="3"/>
  <c r="AA143" i="3"/>
  <c r="AB143" i="3" s="1"/>
  <c r="Z143" i="3"/>
  <c r="Y143" i="3"/>
  <c r="X143" i="3"/>
  <c r="W143" i="3"/>
  <c r="B143" i="3"/>
  <c r="A143" i="3"/>
  <c r="AA142" i="3"/>
  <c r="AB142" i="3" s="1"/>
  <c r="Z142" i="3"/>
  <c r="Y142" i="3"/>
  <c r="X142" i="3"/>
  <c r="W142" i="3"/>
  <c r="B142" i="3"/>
  <c r="A142" i="3"/>
  <c r="AA141" i="3"/>
  <c r="AB141" i="3" s="1"/>
  <c r="Z141" i="3"/>
  <c r="Y141" i="3"/>
  <c r="X141" i="3"/>
  <c r="W141" i="3"/>
  <c r="B141" i="3"/>
  <c r="A141" i="3"/>
  <c r="AA140" i="3"/>
  <c r="AB140" i="3" s="1"/>
  <c r="Z140" i="3"/>
  <c r="Y140" i="3"/>
  <c r="X140" i="3"/>
  <c r="W140" i="3"/>
  <c r="B140" i="3"/>
  <c r="A140" i="3"/>
  <c r="AA139" i="3"/>
  <c r="AB139" i="3" s="1"/>
  <c r="Z139" i="3"/>
  <c r="Y139" i="3"/>
  <c r="X139" i="3"/>
  <c r="W139" i="3"/>
  <c r="B139" i="3"/>
  <c r="A139" i="3"/>
  <c r="AA138" i="3"/>
  <c r="AB138" i="3" s="1"/>
  <c r="Z138" i="3"/>
  <c r="Y138" i="3"/>
  <c r="X138" i="3"/>
  <c r="W138" i="3"/>
  <c r="B138" i="3"/>
  <c r="A138" i="3"/>
  <c r="AA137" i="3"/>
  <c r="AB137" i="3" s="1"/>
  <c r="Z137" i="3"/>
  <c r="Y137" i="3"/>
  <c r="X137" i="3"/>
  <c r="W137" i="3"/>
  <c r="B137" i="3"/>
  <c r="A137" i="3"/>
  <c r="AA136" i="3"/>
  <c r="AB136" i="3" s="1"/>
  <c r="Z136" i="3"/>
  <c r="Y136" i="3"/>
  <c r="X136" i="3"/>
  <c r="W136" i="3"/>
  <c r="B136" i="3"/>
  <c r="A136" i="3"/>
  <c r="AA135" i="3"/>
  <c r="AB135" i="3" s="1"/>
  <c r="Z135" i="3"/>
  <c r="Y135" i="3"/>
  <c r="X135" i="3"/>
  <c r="W135" i="3"/>
  <c r="B135" i="3"/>
  <c r="A135" i="3"/>
  <c r="AA134" i="3"/>
  <c r="AB134" i="3" s="1"/>
  <c r="Z134" i="3"/>
  <c r="Y134" i="3"/>
  <c r="X134" i="3"/>
  <c r="W134" i="3"/>
  <c r="B134" i="3"/>
  <c r="A134" i="3"/>
  <c r="AA133" i="3"/>
  <c r="AB133" i="3" s="1"/>
  <c r="Z133" i="3"/>
  <c r="Y133" i="3"/>
  <c r="X133" i="3"/>
  <c r="W133" i="3"/>
  <c r="B133" i="3"/>
  <c r="A133" i="3"/>
  <c r="AA132" i="3"/>
  <c r="AB132" i="3" s="1"/>
  <c r="Z132" i="3"/>
  <c r="Y132" i="3"/>
  <c r="X132" i="3"/>
  <c r="W132" i="3"/>
  <c r="B132" i="3"/>
  <c r="A132" i="3"/>
  <c r="AA131" i="3"/>
  <c r="AB131" i="3" s="1"/>
  <c r="Z131" i="3"/>
  <c r="Y131" i="3"/>
  <c r="X131" i="3"/>
  <c r="W131" i="3"/>
  <c r="B131" i="3"/>
  <c r="A131" i="3"/>
  <c r="AA130" i="3"/>
  <c r="AB130" i="3" s="1"/>
  <c r="Z130" i="3"/>
  <c r="Y130" i="3"/>
  <c r="X130" i="3"/>
  <c r="W130" i="3"/>
  <c r="B130" i="3"/>
  <c r="A130" i="3"/>
  <c r="AA129" i="3"/>
  <c r="AB129" i="3" s="1"/>
  <c r="Z129" i="3"/>
  <c r="Y129" i="3"/>
  <c r="X129" i="3"/>
  <c r="W129" i="3"/>
  <c r="B129" i="3"/>
  <c r="A129" i="3"/>
  <c r="AA128" i="3"/>
  <c r="AB128" i="3" s="1"/>
  <c r="Z128" i="3"/>
  <c r="Y128" i="3"/>
  <c r="X128" i="3"/>
  <c r="W128" i="3"/>
  <c r="B128" i="3"/>
  <c r="A128" i="3"/>
  <c r="AA127" i="3"/>
  <c r="AB127" i="3" s="1"/>
  <c r="Z127" i="3"/>
  <c r="Y127" i="3"/>
  <c r="X127" i="3"/>
  <c r="W127" i="3"/>
  <c r="B127" i="3"/>
  <c r="A127" i="3"/>
  <c r="AA126" i="3"/>
  <c r="AB126" i="3" s="1"/>
  <c r="Z126" i="3"/>
  <c r="Y126" i="3"/>
  <c r="X126" i="3"/>
  <c r="W126" i="3"/>
  <c r="B126" i="3"/>
  <c r="A126" i="3"/>
  <c r="AA125" i="3"/>
  <c r="AB125" i="3" s="1"/>
  <c r="Z125" i="3"/>
  <c r="Y125" i="3"/>
  <c r="X125" i="3"/>
  <c r="W125" i="3"/>
  <c r="B125" i="3"/>
  <c r="A125" i="3"/>
  <c r="AA124" i="3"/>
  <c r="AB124" i="3" s="1"/>
  <c r="Z124" i="3"/>
  <c r="Y124" i="3"/>
  <c r="X124" i="3"/>
  <c r="W124" i="3"/>
  <c r="B124" i="3"/>
  <c r="A124" i="3"/>
  <c r="AA123" i="3"/>
  <c r="AB123" i="3" s="1"/>
  <c r="Z123" i="3"/>
  <c r="Y123" i="3"/>
  <c r="X123" i="3"/>
  <c r="W123" i="3"/>
  <c r="B123" i="3"/>
  <c r="A123" i="3"/>
  <c r="AA122" i="3"/>
  <c r="AB122" i="3" s="1"/>
  <c r="Z122" i="3"/>
  <c r="Y122" i="3"/>
  <c r="X122" i="3"/>
  <c r="W122" i="3"/>
  <c r="B122" i="3"/>
  <c r="A122" i="3"/>
  <c r="AA121" i="3"/>
  <c r="AB121" i="3" s="1"/>
  <c r="Z121" i="3"/>
  <c r="Y121" i="3"/>
  <c r="X121" i="3"/>
  <c r="W121" i="3"/>
  <c r="B121" i="3"/>
  <c r="A121" i="3"/>
  <c r="AA120" i="3"/>
  <c r="AB120" i="3" s="1"/>
  <c r="Z120" i="3"/>
  <c r="Y120" i="3"/>
  <c r="X120" i="3"/>
  <c r="W120" i="3"/>
  <c r="B120" i="3"/>
  <c r="A120" i="3"/>
  <c r="AA119" i="3"/>
  <c r="AB119" i="3" s="1"/>
  <c r="Z119" i="3"/>
  <c r="Y119" i="3"/>
  <c r="X119" i="3"/>
  <c r="W119" i="3"/>
  <c r="B119" i="3"/>
  <c r="A119" i="3"/>
  <c r="AA118" i="3"/>
  <c r="AB118" i="3" s="1"/>
  <c r="Z118" i="3"/>
  <c r="Y118" i="3"/>
  <c r="X118" i="3"/>
  <c r="W118" i="3"/>
  <c r="B118" i="3"/>
  <c r="A118" i="3"/>
  <c r="AA117" i="3"/>
  <c r="AB117" i="3" s="1"/>
  <c r="Z117" i="3"/>
  <c r="Y117" i="3"/>
  <c r="X117" i="3"/>
  <c r="W117" i="3"/>
  <c r="B117" i="3"/>
  <c r="A117" i="3"/>
  <c r="AA116" i="3"/>
  <c r="AB116" i="3" s="1"/>
  <c r="Z116" i="3"/>
  <c r="Y116" i="3"/>
  <c r="X116" i="3"/>
  <c r="W116" i="3"/>
  <c r="B116" i="3"/>
  <c r="A116" i="3"/>
  <c r="AA115" i="3"/>
  <c r="AB115" i="3" s="1"/>
  <c r="Z115" i="3"/>
  <c r="Y115" i="3"/>
  <c r="X115" i="3"/>
  <c r="W115" i="3"/>
  <c r="B115" i="3"/>
  <c r="A115" i="3"/>
  <c r="AA114" i="3"/>
  <c r="AB114" i="3" s="1"/>
  <c r="Z114" i="3"/>
  <c r="Y114" i="3"/>
  <c r="X114" i="3"/>
  <c r="W114" i="3"/>
  <c r="B114" i="3"/>
  <c r="A114" i="3"/>
  <c r="AA113" i="3"/>
  <c r="AB113" i="3" s="1"/>
  <c r="Z113" i="3"/>
  <c r="Y113" i="3"/>
  <c r="X113" i="3"/>
  <c r="W113" i="3"/>
  <c r="B113" i="3"/>
  <c r="A113" i="3"/>
  <c r="AA112" i="3"/>
  <c r="AB112" i="3" s="1"/>
  <c r="Z112" i="3"/>
  <c r="Y112" i="3"/>
  <c r="X112" i="3"/>
  <c r="W112" i="3"/>
  <c r="B112" i="3"/>
  <c r="A112" i="3"/>
  <c r="AA111" i="3"/>
  <c r="AB111" i="3" s="1"/>
  <c r="Z111" i="3"/>
  <c r="Y111" i="3"/>
  <c r="X111" i="3"/>
  <c r="W111" i="3"/>
  <c r="B111" i="3"/>
  <c r="A111" i="3"/>
  <c r="AA110" i="3"/>
  <c r="AB110" i="3" s="1"/>
  <c r="Z110" i="3"/>
  <c r="Y110" i="3"/>
  <c r="X110" i="3"/>
  <c r="W110" i="3"/>
  <c r="B110" i="3"/>
  <c r="A110" i="3"/>
  <c r="AA109" i="3"/>
  <c r="AB109" i="3" s="1"/>
  <c r="Z109" i="3"/>
  <c r="Y109" i="3"/>
  <c r="X109" i="3"/>
  <c r="W109" i="3"/>
  <c r="B109" i="3"/>
  <c r="A109" i="3"/>
  <c r="AA108" i="3"/>
  <c r="AB108" i="3" s="1"/>
  <c r="Z108" i="3"/>
  <c r="Y108" i="3"/>
  <c r="X108" i="3"/>
  <c r="W108" i="3"/>
  <c r="B108" i="3"/>
  <c r="A108" i="3"/>
  <c r="AA107" i="3"/>
  <c r="AB107" i="3" s="1"/>
  <c r="Z107" i="3"/>
  <c r="Y107" i="3"/>
  <c r="X107" i="3"/>
  <c r="W107" i="3"/>
  <c r="B107" i="3"/>
  <c r="A107" i="3"/>
  <c r="AA106" i="3"/>
  <c r="AB106" i="3" s="1"/>
  <c r="Z106" i="3"/>
  <c r="Y106" i="3"/>
  <c r="X106" i="3"/>
  <c r="W106" i="3"/>
  <c r="B106" i="3"/>
  <c r="A106" i="3"/>
  <c r="AA105" i="3"/>
  <c r="AB105" i="3" s="1"/>
  <c r="Z105" i="3"/>
  <c r="Y105" i="3"/>
  <c r="X105" i="3"/>
  <c r="W105" i="3"/>
  <c r="B105" i="3"/>
  <c r="A105" i="3"/>
  <c r="AA104" i="3"/>
  <c r="AB104" i="3" s="1"/>
  <c r="Z104" i="3"/>
  <c r="Y104" i="3"/>
  <c r="X104" i="3"/>
  <c r="W104" i="3"/>
  <c r="B104" i="3"/>
  <c r="A104" i="3"/>
  <c r="AA103" i="3"/>
  <c r="AB103" i="3" s="1"/>
  <c r="Z103" i="3"/>
  <c r="Y103" i="3"/>
  <c r="X103" i="3"/>
  <c r="W103" i="3"/>
  <c r="B103" i="3"/>
  <c r="A103" i="3"/>
  <c r="AA102" i="3"/>
  <c r="AB102" i="3" s="1"/>
  <c r="Z102" i="3"/>
  <c r="Y102" i="3"/>
  <c r="X102" i="3"/>
  <c r="W102" i="3"/>
  <c r="B102" i="3"/>
  <c r="A102" i="3"/>
  <c r="AA101" i="3"/>
  <c r="AB101" i="3" s="1"/>
  <c r="Z101" i="3"/>
  <c r="Y101" i="3"/>
  <c r="X101" i="3"/>
  <c r="W101" i="3"/>
  <c r="B101" i="3"/>
  <c r="A101" i="3"/>
  <c r="AA100" i="3"/>
  <c r="AB100" i="3" s="1"/>
  <c r="Z100" i="3"/>
  <c r="Y100" i="3"/>
  <c r="X100" i="3"/>
  <c r="W100" i="3"/>
  <c r="B100" i="3"/>
  <c r="A100" i="3"/>
  <c r="AA99" i="3"/>
  <c r="AB99" i="3" s="1"/>
  <c r="Z99" i="3"/>
  <c r="Y99" i="3"/>
  <c r="X99" i="3"/>
  <c r="W99" i="3"/>
  <c r="B99" i="3"/>
  <c r="A99" i="3"/>
  <c r="AA98" i="3"/>
  <c r="AB98" i="3" s="1"/>
  <c r="Z98" i="3"/>
  <c r="Y98" i="3"/>
  <c r="X98" i="3"/>
  <c r="W98" i="3"/>
  <c r="B98" i="3"/>
  <c r="A98" i="3"/>
  <c r="AA97" i="3"/>
  <c r="AB97" i="3" s="1"/>
  <c r="Z97" i="3"/>
  <c r="Y97" i="3"/>
  <c r="X97" i="3"/>
  <c r="W97" i="3"/>
  <c r="B97" i="3"/>
  <c r="A97" i="3"/>
  <c r="AA96" i="3"/>
  <c r="AB96" i="3" s="1"/>
  <c r="Z96" i="3"/>
  <c r="Y96" i="3"/>
  <c r="X96" i="3"/>
  <c r="W96" i="3"/>
  <c r="B96" i="3"/>
  <c r="A96" i="3"/>
  <c r="AA95" i="3"/>
  <c r="AB95" i="3" s="1"/>
  <c r="Z95" i="3"/>
  <c r="Y95" i="3"/>
  <c r="X95" i="3"/>
  <c r="W95" i="3"/>
  <c r="B95" i="3"/>
  <c r="A95" i="3"/>
  <c r="AA94" i="3"/>
  <c r="AB94" i="3" s="1"/>
  <c r="Z94" i="3"/>
  <c r="Y94" i="3"/>
  <c r="X94" i="3"/>
  <c r="W94" i="3"/>
  <c r="B94" i="3"/>
  <c r="A94" i="3"/>
  <c r="AA93" i="3"/>
  <c r="AB93" i="3" s="1"/>
  <c r="Z93" i="3"/>
  <c r="Y93" i="3"/>
  <c r="X93" i="3"/>
  <c r="W93" i="3"/>
  <c r="B93" i="3"/>
  <c r="A93" i="3"/>
  <c r="AA92" i="3"/>
  <c r="AB92" i="3" s="1"/>
  <c r="Z92" i="3"/>
  <c r="Y92" i="3"/>
  <c r="X92" i="3"/>
  <c r="W92" i="3"/>
  <c r="B92" i="3"/>
  <c r="A92" i="3"/>
  <c r="AA91" i="3"/>
  <c r="AB91" i="3" s="1"/>
  <c r="Z91" i="3"/>
  <c r="Y91" i="3"/>
  <c r="X91" i="3"/>
  <c r="W91" i="3"/>
  <c r="B91" i="3"/>
  <c r="A91" i="3"/>
  <c r="AA90" i="3"/>
  <c r="AB90" i="3" s="1"/>
  <c r="Z90" i="3"/>
  <c r="Y90" i="3"/>
  <c r="X90" i="3"/>
  <c r="W90" i="3"/>
  <c r="B90" i="3"/>
  <c r="A90" i="3"/>
  <c r="AA89" i="3"/>
  <c r="AB89" i="3" s="1"/>
  <c r="Z89" i="3"/>
  <c r="Y89" i="3"/>
  <c r="X89" i="3"/>
  <c r="W89" i="3"/>
  <c r="B89" i="3"/>
  <c r="A89" i="3"/>
  <c r="AA88" i="3"/>
  <c r="AB88" i="3" s="1"/>
  <c r="Z88" i="3"/>
  <c r="Y88" i="3"/>
  <c r="X88" i="3"/>
  <c r="W88" i="3"/>
  <c r="B88" i="3"/>
  <c r="A88" i="3"/>
  <c r="AA87" i="3"/>
  <c r="AB87" i="3" s="1"/>
  <c r="Z87" i="3"/>
  <c r="Y87" i="3"/>
  <c r="X87" i="3"/>
  <c r="W87" i="3"/>
  <c r="B87" i="3"/>
  <c r="A87" i="3"/>
  <c r="AA86" i="3"/>
  <c r="AB86" i="3" s="1"/>
  <c r="Z86" i="3"/>
  <c r="Y86" i="3"/>
  <c r="X86" i="3"/>
  <c r="W86" i="3"/>
  <c r="B86" i="3"/>
  <c r="A86" i="3"/>
  <c r="AA85" i="3"/>
  <c r="AB85" i="3" s="1"/>
  <c r="Z85" i="3"/>
  <c r="Y85" i="3"/>
  <c r="X85" i="3"/>
  <c r="W85" i="3"/>
  <c r="B85" i="3"/>
  <c r="A85" i="3"/>
  <c r="AA84" i="3"/>
  <c r="AB84" i="3" s="1"/>
  <c r="Z84" i="3"/>
  <c r="Y84" i="3"/>
  <c r="X84" i="3"/>
  <c r="W84" i="3"/>
  <c r="B84" i="3"/>
  <c r="A84" i="3"/>
  <c r="AA83" i="3"/>
  <c r="AB83" i="3" s="1"/>
  <c r="Z83" i="3"/>
  <c r="Y83" i="3"/>
  <c r="X83" i="3"/>
  <c r="W83" i="3"/>
  <c r="B83" i="3"/>
  <c r="A83" i="3"/>
  <c r="AA82" i="3"/>
  <c r="AB82" i="3" s="1"/>
  <c r="Z82" i="3"/>
  <c r="Y82" i="3"/>
  <c r="X82" i="3"/>
  <c r="W82" i="3"/>
  <c r="B82" i="3"/>
  <c r="A82" i="3"/>
  <c r="AA81" i="3"/>
  <c r="AB81" i="3" s="1"/>
  <c r="Z81" i="3"/>
  <c r="Y81" i="3"/>
  <c r="X81" i="3"/>
  <c r="W81" i="3"/>
  <c r="B81" i="3"/>
  <c r="A81" i="3"/>
  <c r="AA80" i="3"/>
  <c r="AB80" i="3" s="1"/>
  <c r="Z80" i="3"/>
  <c r="Y80" i="3"/>
  <c r="X80" i="3"/>
  <c r="W80" i="3"/>
  <c r="B80" i="3"/>
  <c r="A80" i="3"/>
  <c r="AA79" i="3"/>
  <c r="AB79" i="3" s="1"/>
  <c r="Z79" i="3"/>
  <c r="Y79" i="3"/>
  <c r="X79" i="3"/>
  <c r="W79" i="3"/>
  <c r="B79" i="3"/>
  <c r="A79" i="3"/>
  <c r="AA78" i="3"/>
  <c r="AB78" i="3" s="1"/>
  <c r="Z78" i="3"/>
  <c r="Y78" i="3"/>
  <c r="X78" i="3"/>
  <c r="W78" i="3"/>
  <c r="B78" i="3"/>
  <c r="A78" i="3"/>
  <c r="AA77" i="3"/>
  <c r="AB77" i="3" s="1"/>
  <c r="Z77" i="3"/>
  <c r="Y77" i="3"/>
  <c r="X77" i="3"/>
  <c r="W77" i="3"/>
  <c r="B77" i="3"/>
  <c r="A77" i="3"/>
  <c r="AA76" i="3"/>
  <c r="AB76" i="3" s="1"/>
  <c r="Z76" i="3"/>
  <c r="Y76" i="3"/>
  <c r="X76" i="3"/>
  <c r="W76" i="3"/>
  <c r="B76" i="3"/>
  <c r="A76" i="3"/>
  <c r="AA75" i="3"/>
  <c r="AB75" i="3" s="1"/>
  <c r="Z75" i="3"/>
  <c r="Y75" i="3"/>
  <c r="X75" i="3"/>
  <c r="W75" i="3"/>
  <c r="B75" i="3"/>
  <c r="A75" i="3"/>
  <c r="AA74" i="3"/>
  <c r="AB74" i="3" s="1"/>
  <c r="Z74" i="3"/>
  <c r="Y74" i="3"/>
  <c r="X74" i="3"/>
  <c r="W74" i="3"/>
  <c r="B74" i="3"/>
  <c r="A74" i="3"/>
  <c r="AA73" i="3"/>
  <c r="AB73" i="3" s="1"/>
  <c r="Z73" i="3"/>
  <c r="Y73" i="3"/>
  <c r="X73" i="3"/>
  <c r="W73" i="3"/>
  <c r="B73" i="3"/>
  <c r="A73" i="3"/>
  <c r="AA72" i="3"/>
  <c r="AB72" i="3" s="1"/>
  <c r="Z72" i="3"/>
  <c r="Y72" i="3"/>
  <c r="X72" i="3"/>
  <c r="W72" i="3"/>
  <c r="B72" i="3"/>
  <c r="A72" i="3"/>
  <c r="AA71" i="3"/>
  <c r="AB71" i="3" s="1"/>
  <c r="Z71" i="3"/>
  <c r="Y71" i="3"/>
  <c r="X71" i="3"/>
  <c r="W71" i="3"/>
  <c r="B71" i="3"/>
  <c r="A71" i="3"/>
  <c r="AA70" i="3"/>
  <c r="AB70" i="3" s="1"/>
  <c r="Z70" i="3"/>
  <c r="Y70" i="3"/>
  <c r="X70" i="3"/>
  <c r="W70" i="3"/>
  <c r="B70" i="3"/>
  <c r="A70" i="3"/>
  <c r="AA69" i="3"/>
  <c r="AB69" i="3" s="1"/>
  <c r="Z69" i="3"/>
  <c r="Y69" i="3"/>
  <c r="X69" i="3"/>
  <c r="W69" i="3"/>
  <c r="B69" i="3"/>
  <c r="A69" i="3"/>
  <c r="AA68" i="3"/>
  <c r="AB68" i="3" s="1"/>
  <c r="Z68" i="3"/>
  <c r="Y68" i="3"/>
  <c r="X68" i="3"/>
  <c r="W68" i="3"/>
  <c r="B68" i="3"/>
  <c r="A68" i="3"/>
  <c r="AA67" i="3"/>
  <c r="AB67" i="3" s="1"/>
  <c r="Z67" i="3"/>
  <c r="Y67" i="3"/>
  <c r="X67" i="3"/>
  <c r="W67" i="3"/>
  <c r="B67" i="3"/>
  <c r="A67" i="3"/>
  <c r="AA66" i="3"/>
  <c r="AB66" i="3" s="1"/>
  <c r="Z66" i="3"/>
  <c r="Y66" i="3"/>
  <c r="X66" i="3"/>
  <c r="W66" i="3"/>
  <c r="B66" i="3"/>
  <c r="A66" i="3"/>
  <c r="AA65" i="3"/>
  <c r="AB65" i="3" s="1"/>
  <c r="Z65" i="3"/>
  <c r="Y65" i="3"/>
  <c r="X65" i="3"/>
  <c r="W65" i="3"/>
  <c r="B65" i="3"/>
  <c r="A65" i="3"/>
  <c r="AA64" i="3"/>
  <c r="AB64" i="3" s="1"/>
  <c r="Z64" i="3"/>
  <c r="Y64" i="3"/>
  <c r="X64" i="3"/>
  <c r="W64" i="3"/>
  <c r="B64" i="3"/>
  <c r="A64" i="3"/>
  <c r="AA63" i="3"/>
  <c r="AB63" i="3" s="1"/>
  <c r="Z63" i="3"/>
  <c r="Y63" i="3"/>
  <c r="X63" i="3"/>
  <c r="W63" i="3"/>
  <c r="B63" i="3"/>
  <c r="A63" i="3"/>
  <c r="AA39" i="3"/>
  <c r="Z39" i="3"/>
  <c r="Y39" i="3"/>
  <c r="X39" i="3"/>
  <c r="W39" i="3"/>
  <c r="B39" i="3"/>
  <c r="A39" i="3"/>
  <c r="AA32" i="3"/>
  <c r="Z32" i="3"/>
  <c r="Y32" i="3"/>
  <c r="X32" i="3"/>
  <c r="W32" i="3"/>
  <c r="B32" i="3"/>
  <c r="A32" i="3"/>
  <c r="AA33" i="3"/>
  <c r="Z33" i="3"/>
  <c r="Y33" i="3"/>
  <c r="X33" i="3"/>
  <c r="W33" i="3"/>
  <c r="B33" i="3"/>
  <c r="A33" i="3"/>
  <c r="AA36" i="3"/>
  <c r="Z36" i="3"/>
  <c r="Y36" i="3"/>
  <c r="X36" i="3"/>
  <c r="W36" i="3"/>
  <c r="B36" i="3"/>
  <c r="A36" i="3"/>
  <c r="AA49" i="3"/>
  <c r="Z49" i="3"/>
  <c r="Y49" i="3"/>
  <c r="X49" i="3"/>
  <c r="W49" i="3"/>
  <c r="B49" i="3"/>
  <c r="A49" i="3"/>
  <c r="AA61" i="3"/>
  <c r="Z61" i="3"/>
  <c r="Y61" i="3"/>
  <c r="X61" i="3"/>
  <c r="W61" i="3"/>
  <c r="B61" i="3"/>
  <c r="A61" i="3"/>
  <c r="AA60" i="3"/>
  <c r="Z60" i="3"/>
  <c r="Y60" i="3"/>
  <c r="X60" i="3"/>
  <c r="W60" i="3"/>
  <c r="B60" i="3"/>
  <c r="A60" i="3"/>
  <c r="AA59" i="3"/>
  <c r="Z59" i="3"/>
  <c r="Y59" i="3"/>
  <c r="X59" i="3"/>
  <c r="W59" i="3"/>
  <c r="B59" i="3"/>
  <c r="A59" i="3"/>
  <c r="AA58" i="3"/>
  <c r="Z58" i="3"/>
  <c r="Y58" i="3"/>
  <c r="X58" i="3"/>
  <c r="W58" i="3"/>
  <c r="B58" i="3"/>
  <c r="A58" i="3"/>
  <c r="AA57" i="3"/>
  <c r="Z57" i="3"/>
  <c r="Y57" i="3"/>
  <c r="X57" i="3"/>
  <c r="W57" i="3"/>
  <c r="B57" i="3"/>
  <c r="A57" i="3"/>
  <c r="AA41" i="3"/>
  <c r="Z41" i="3"/>
  <c r="Y41" i="3"/>
  <c r="X41" i="3"/>
  <c r="W41" i="3"/>
  <c r="B41" i="3"/>
  <c r="A41" i="3"/>
  <c r="AA40" i="3"/>
  <c r="Z40" i="3"/>
  <c r="Y40" i="3"/>
  <c r="X40" i="3"/>
  <c r="W40" i="3"/>
  <c r="B40" i="3"/>
  <c r="A40" i="3"/>
  <c r="AA37" i="3"/>
  <c r="Z37" i="3"/>
  <c r="Y37" i="3"/>
  <c r="X37" i="3"/>
  <c r="W37" i="3"/>
  <c r="B37" i="3"/>
  <c r="A37" i="3"/>
  <c r="AA45" i="3"/>
  <c r="Z45" i="3"/>
  <c r="Y45" i="3"/>
  <c r="X45" i="3"/>
  <c r="W45" i="3"/>
  <c r="B45" i="3"/>
  <c r="A45" i="3"/>
  <c r="AA44" i="3"/>
  <c r="Z44" i="3"/>
  <c r="Y44" i="3"/>
  <c r="X44" i="3"/>
  <c r="W44" i="3"/>
  <c r="B44" i="3"/>
  <c r="A44" i="3"/>
  <c r="AA43" i="3"/>
  <c r="Z43" i="3"/>
  <c r="Y43" i="3"/>
  <c r="X43" i="3"/>
  <c r="W43" i="3"/>
  <c r="B43" i="3"/>
  <c r="A43" i="3"/>
  <c r="AA35" i="3"/>
  <c r="Z35" i="3"/>
  <c r="Y35" i="3"/>
  <c r="X35" i="3"/>
  <c r="W35" i="3"/>
  <c r="B35" i="3"/>
  <c r="A35" i="3"/>
  <c r="AA34" i="3"/>
  <c r="Z34" i="3"/>
  <c r="Y34" i="3"/>
  <c r="X34" i="3"/>
  <c r="W34" i="3"/>
  <c r="B34" i="3"/>
  <c r="A34" i="3"/>
  <c r="AA19" i="3"/>
  <c r="Z19" i="3"/>
  <c r="Y19" i="3"/>
  <c r="X19" i="3"/>
  <c r="W19" i="3"/>
  <c r="B19" i="3"/>
  <c r="A19" i="3"/>
  <c r="AA13" i="3"/>
  <c r="Z13" i="3"/>
  <c r="Y13" i="3"/>
  <c r="X13" i="3"/>
  <c r="W13" i="3"/>
  <c r="B13" i="3"/>
  <c r="A13" i="3"/>
  <c r="AA11" i="3"/>
  <c r="Z11" i="3"/>
  <c r="Y11" i="3"/>
  <c r="X11" i="3"/>
  <c r="W11" i="3"/>
  <c r="B11" i="3"/>
  <c r="A11" i="3"/>
  <c r="AA8" i="3"/>
  <c r="Z8" i="3"/>
  <c r="Y8" i="3"/>
  <c r="X8" i="3"/>
  <c r="W8" i="3"/>
  <c r="B8" i="3"/>
  <c r="A8" i="3"/>
  <c r="AA42" i="3"/>
  <c r="Z42" i="3"/>
  <c r="Y42" i="3"/>
  <c r="X42" i="3"/>
  <c r="W42" i="3"/>
  <c r="B42" i="3"/>
  <c r="A42" i="3"/>
  <c r="AA26" i="3"/>
  <c r="Z26" i="3"/>
  <c r="Y26" i="3"/>
  <c r="X26" i="3"/>
  <c r="W26" i="3"/>
  <c r="B26" i="3"/>
  <c r="A26" i="3"/>
  <c r="AA12" i="3"/>
  <c r="Z12" i="3"/>
  <c r="Y12" i="3"/>
  <c r="X12" i="3"/>
  <c r="W12" i="3"/>
  <c r="B12" i="3"/>
  <c r="A12" i="3"/>
  <c r="AA56" i="3"/>
  <c r="Z56" i="3"/>
  <c r="Y56" i="3"/>
  <c r="X56" i="3"/>
  <c r="W56" i="3"/>
  <c r="B56" i="3"/>
  <c r="A56" i="3"/>
  <c r="AA38" i="3"/>
  <c r="Z38" i="3"/>
  <c r="Y38" i="3"/>
  <c r="X38" i="3"/>
  <c r="W38" i="3"/>
  <c r="B38" i="3"/>
  <c r="A38" i="3"/>
  <c r="AA55" i="3"/>
  <c r="Z55" i="3"/>
  <c r="Y55" i="3"/>
  <c r="X55" i="3"/>
  <c r="W55" i="3"/>
  <c r="B55" i="3"/>
  <c r="A55" i="3"/>
  <c r="AA54" i="3"/>
  <c r="Z54" i="3"/>
  <c r="Y54" i="3"/>
  <c r="X54" i="3"/>
  <c r="W54" i="3"/>
  <c r="B54" i="3"/>
  <c r="A54" i="3"/>
  <c r="AA53" i="3"/>
  <c r="Z53" i="3"/>
  <c r="Y53" i="3"/>
  <c r="X53" i="3"/>
  <c r="W53" i="3"/>
  <c r="B53" i="3"/>
  <c r="A53" i="3"/>
  <c r="AA27" i="3"/>
  <c r="Z27" i="3"/>
  <c r="Y27" i="3"/>
  <c r="X27" i="3"/>
  <c r="W27" i="3"/>
  <c r="B27" i="3"/>
  <c r="A27" i="3"/>
  <c r="AA52" i="3"/>
  <c r="Z52" i="3"/>
  <c r="Y52" i="3"/>
  <c r="X52" i="3"/>
  <c r="W52" i="3"/>
  <c r="B52" i="3"/>
  <c r="A52" i="3"/>
  <c r="AA62" i="3"/>
  <c r="Z62" i="3"/>
  <c r="Y62" i="3"/>
  <c r="X62" i="3"/>
  <c r="W62" i="3"/>
  <c r="B62" i="3"/>
  <c r="A62" i="3"/>
  <c r="AA18" i="3"/>
  <c r="Z18" i="3"/>
  <c r="Y18" i="3"/>
  <c r="X18" i="3"/>
  <c r="W18" i="3"/>
  <c r="B18" i="3"/>
  <c r="A18" i="3"/>
  <c r="AA17" i="3"/>
  <c r="Z17" i="3"/>
  <c r="Y17" i="3"/>
  <c r="X17" i="3"/>
  <c r="W17" i="3"/>
  <c r="B17" i="3"/>
  <c r="A17" i="3"/>
  <c r="AA16" i="3"/>
  <c r="Z16" i="3"/>
  <c r="Y16" i="3"/>
  <c r="X16" i="3"/>
  <c r="W16" i="3"/>
  <c r="B16" i="3"/>
  <c r="A16" i="3"/>
  <c r="AA2" i="3"/>
  <c r="Z2" i="3"/>
  <c r="Y2" i="3"/>
  <c r="X2" i="3"/>
  <c r="W2" i="3"/>
  <c r="B2" i="3"/>
  <c r="A2" i="3"/>
  <c r="AA10" i="3"/>
  <c r="Z10" i="3"/>
  <c r="Y10" i="3"/>
  <c r="X10" i="3"/>
  <c r="W10" i="3"/>
  <c r="B10" i="3"/>
  <c r="A10" i="3"/>
  <c r="AA9" i="3"/>
  <c r="Z9" i="3"/>
  <c r="Y9" i="3"/>
  <c r="X9" i="3"/>
  <c r="W9" i="3"/>
  <c r="B9" i="3"/>
  <c r="A9" i="3"/>
  <c r="AA24" i="3"/>
  <c r="Z24" i="3"/>
  <c r="Y24" i="3"/>
  <c r="X24" i="3"/>
  <c r="W24" i="3"/>
  <c r="B24" i="3"/>
  <c r="A24" i="3"/>
  <c r="AA23" i="3"/>
  <c r="Z23" i="3"/>
  <c r="Y23" i="3"/>
  <c r="X23" i="3"/>
  <c r="W23" i="3"/>
  <c r="B23" i="3"/>
  <c r="A23" i="3"/>
  <c r="AA22" i="3"/>
  <c r="Z22" i="3"/>
  <c r="Y22" i="3"/>
  <c r="X22" i="3"/>
  <c r="W22" i="3"/>
  <c r="B22" i="3"/>
  <c r="A22" i="3"/>
  <c r="AA21" i="3"/>
  <c r="Z21" i="3"/>
  <c r="Y21" i="3"/>
  <c r="X21" i="3"/>
  <c r="W21" i="3"/>
  <c r="B21" i="3"/>
  <c r="A21" i="3"/>
  <c r="AA7" i="3"/>
  <c r="Z7" i="3"/>
  <c r="Y7" i="3"/>
  <c r="X7" i="3"/>
  <c r="W7" i="3"/>
  <c r="B7" i="3"/>
  <c r="A7" i="3"/>
  <c r="AA6" i="3"/>
  <c r="Z6" i="3"/>
  <c r="Y6" i="3"/>
  <c r="X6" i="3"/>
  <c r="W6" i="3"/>
  <c r="B6" i="3"/>
  <c r="A6" i="3"/>
  <c r="AA5" i="3"/>
  <c r="Z5" i="3"/>
  <c r="Y5" i="3"/>
  <c r="X5" i="3"/>
  <c r="W5" i="3"/>
  <c r="B5" i="3"/>
  <c r="A5" i="3"/>
  <c r="AA4" i="3"/>
  <c r="Z4" i="3"/>
  <c r="Y4" i="3"/>
  <c r="X4" i="3"/>
  <c r="W4" i="3"/>
  <c r="B4" i="3"/>
  <c r="A4" i="3"/>
  <c r="AA29" i="3"/>
  <c r="Z29" i="3"/>
  <c r="Y29" i="3"/>
  <c r="X29" i="3"/>
  <c r="W29" i="3"/>
  <c r="B29" i="3"/>
  <c r="A29" i="3"/>
  <c r="AA28" i="3"/>
  <c r="Z28" i="3"/>
  <c r="Y28" i="3"/>
  <c r="X28" i="3"/>
  <c r="W28" i="3"/>
  <c r="B28" i="3"/>
  <c r="A28" i="3"/>
  <c r="AA3" i="3"/>
  <c r="Z3" i="3"/>
  <c r="Y3" i="3"/>
  <c r="X3" i="3"/>
  <c r="W3" i="3"/>
  <c r="B3" i="3"/>
  <c r="A3" i="3"/>
  <c r="AA15" i="3"/>
  <c r="Z15" i="3"/>
  <c r="Y15" i="3"/>
  <c r="X15" i="3"/>
  <c r="W15" i="3"/>
  <c r="B15" i="3"/>
  <c r="A15" i="3"/>
  <c r="AA14" i="3"/>
  <c r="Z14" i="3"/>
  <c r="Y14" i="3"/>
  <c r="X14" i="3"/>
  <c r="W14" i="3"/>
  <c r="B14" i="3"/>
  <c r="A14" i="3"/>
  <c r="AA25" i="3"/>
  <c r="Z25" i="3"/>
  <c r="Y25" i="3"/>
  <c r="X25" i="3"/>
  <c r="W25" i="3"/>
  <c r="B25" i="3"/>
  <c r="A25" i="3"/>
  <c r="AA20" i="3"/>
  <c r="Z20" i="3"/>
  <c r="Y20" i="3"/>
  <c r="X20" i="3"/>
  <c r="W20" i="3"/>
  <c r="B20" i="3"/>
  <c r="A20" i="3"/>
  <c r="AA51" i="3"/>
  <c r="Z51" i="3"/>
  <c r="Y51" i="3"/>
  <c r="X51" i="3"/>
  <c r="W51" i="3"/>
  <c r="AA50" i="3"/>
  <c r="Z50" i="3"/>
  <c r="Y50" i="3"/>
  <c r="X50" i="3"/>
  <c r="W50" i="3"/>
  <c r="AB31" i="3" l="1"/>
  <c r="AB30" i="3"/>
  <c r="AB5" i="3"/>
  <c r="AB14" i="3"/>
  <c r="AB3" i="3"/>
  <c r="AB21" i="3"/>
  <c r="AB11" i="3"/>
  <c r="AB18" i="3"/>
  <c r="AB7" i="3"/>
  <c r="AB26" i="3"/>
  <c r="AB35" i="3"/>
  <c r="AB38" i="3"/>
  <c r="AB53" i="3"/>
  <c r="AB34" i="3"/>
  <c r="AB23" i="3"/>
  <c r="AB12" i="3"/>
  <c r="AB57" i="3"/>
  <c r="AB50" i="3"/>
  <c r="AB15" i="3"/>
  <c r="AB16" i="3"/>
  <c r="AB13" i="3"/>
  <c r="AB52" i="3"/>
  <c r="AB55" i="3"/>
  <c r="AB59" i="3"/>
  <c r="AB20" i="3"/>
  <c r="AB9" i="3"/>
  <c r="AB37" i="3"/>
  <c r="AB33" i="3"/>
  <c r="AB42" i="3"/>
  <c r="AB4" i="3"/>
  <c r="AB56" i="3"/>
  <c r="AB41" i="3"/>
  <c r="AB39" i="3"/>
  <c r="AB28" i="3"/>
  <c r="AB62" i="3"/>
  <c r="AB43" i="3"/>
  <c r="AB22" i="3"/>
  <c r="AB2" i="3"/>
  <c r="AB6" i="3"/>
  <c r="AB54" i="3"/>
  <c r="AB24" i="3"/>
  <c r="AB17" i="3"/>
  <c r="AB19" i="3"/>
  <c r="AB45" i="3"/>
  <c r="AB36" i="3"/>
  <c r="AB29" i="3"/>
  <c r="AB27" i="3"/>
  <c r="AB60" i="3"/>
  <c r="AB51" i="3"/>
  <c r="AB25" i="3"/>
  <c r="AB10" i="3"/>
  <c r="AB8" i="3"/>
  <c r="AB44" i="3"/>
  <c r="AB40" i="3"/>
  <c r="AB58" i="3"/>
  <c r="AB61" i="3"/>
  <c r="AB49" i="3"/>
  <c r="AB32" i="3"/>
  <c r="AA410" i="2"/>
  <c r="AB410" i="2" s="1"/>
  <c r="Z410" i="2"/>
  <c r="Y410" i="2"/>
  <c r="X410" i="2"/>
  <c r="W410" i="2"/>
  <c r="B410" i="2"/>
  <c r="A410" i="2"/>
  <c r="AA409" i="2"/>
  <c r="AB409" i="2" s="1"/>
  <c r="Z409" i="2"/>
  <c r="Y409" i="2"/>
  <c r="X409" i="2"/>
  <c r="W409" i="2"/>
  <c r="B409" i="2"/>
  <c r="A409" i="2"/>
  <c r="AA408" i="2"/>
  <c r="AB408" i="2" s="1"/>
  <c r="Z408" i="2"/>
  <c r="Y408" i="2"/>
  <c r="X408" i="2"/>
  <c r="W408" i="2"/>
  <c r="B408" i="2"/>
  <c r="A408" i="2"/>
  <c r="AA407" i="2"/>
  <c r="AB407" i="2" s="1"/>
  <c r="Z407" i="2"/>
  <c r="Y407" i="2"/>
  <c r="X407" i="2"/>
  <c r="W407" i="2"/>
  <c r="B407" i="2"/>
  <c r="A407" i="2"/>
  <c r="AA406" i="2"/>
  <c r="AB406" i="2" s="1"/>
  <c r="Z406" i="2"/>
  <c r="Y406" i="2"/>
  <c r="X406" i="2"/>
  <c r="W406" i="2"/>
  <c r="B406" i="2"/>
  <c r="A406" i="2"/>
  <c r="AA405" i="2"/>
  <c r="AB405" i="2" s="1"/>
  <c r="Z405" i="2"/>
  <c r="Y405" i="2"/>
  <c r="X405" i="2"/>
  <c r="W405" i="2"/>
  <c r="B405" i="2"/>
  <c r="A405" i="2"/>
  <c r="AA404" i="2"/>
  <c r="AB404" i="2" s="1"/>
  <c r="Z404" i="2"/>
  <c r="Y404" i="2"/>
  <c r="X404" i="2"/>
  <c r="W404" i="2"/>
  <c r="B404" i="2"/>
  <c r="A404" i="2"/>
  <c r="AA403" i="2"/>
  <c r="AB403" i="2" s="1"/>
  <c r="Z403" i="2"/>
  <c r="Y403" i="2"/>
  <c r="X403" i="2"/>
  <c r="W403" i="2"/>
  <c r="B403" i="2"/>
  <c r="A403" i="2"/>
  <c r="AA402" i="2"/>
  <c r="AB402" i="2" s="1"/>
  <c r="Z402" i="2"/>
  <c r="Y402" i="2"/>
  <c r="X402" i="2"/>
  <c r="W402" i="2"/>
  <c r="B402" i="2"/>
  <c r="A402" i="2"/>
  <c r="AA401" i="2"/>
  <c r="AB401" i="2" s="1"/>
  <c r="Z401" i="2"/>
  <c r="Y401" i="2"/>
  <c r="X401" i="2"/>
  <c r="W401" i="2"/>
  <c r="B401" i="2"/>
  <c r="A401" i="2"/>
  <c r="AA400" i="2"/>
  <c r="AB400" i="2" s="1"/>
  <c r="Z400" i="2"/>
  <c r="Y400" i="2"/>
  <c r="X400" i="2"/>
  <c r="W400" i="2"/>
  <c r="B400" i="2"/>
  <c r="A400" i="2"/>
  <c r="AA399" i="2"/>
  <c r="AB399" i="2" s="1"/>
  <c r="Z399" i="2"/>
  <c r="Y399" i="2"/>
  <c r="X399" i="2"/>
  <c r="W399" i="2"/>
  <c r="B399" i="2"/>
  <c r="A399" i="2"/>
  <c r="AA398" i="2"/>
  <c r="AB398" i="2" s="1"/>
  <c r="Z398" i="2"/>
  <c r="Y398" i="2"/>
  <c r="X398" i="2"/>
  <c r="W398" i="2"/>
  <c r="B398" i="2"/>
  <c r="A398" i="2"/>
  <c r="AA397" i="2"/>
  <c r="AB397" i="2" s="1"/>
  <c r="Z397" i="2"/>
  <c r="Y397" i="2"/>
  <c r="X397" i="2"/>
  <c r="W397" i="2"/>
  <c r="B397" i="2"/>
  <c r="A397" i="2"/>
  <c r="AA396" i="2"/>
  <c r="AB396" i="2" s="1"/>
  <c r="Z396" i="2"/>
  <c r="Y396" i="2"/>
  <c r="X396" i="2"/>
  <c r="W396" i="2"/>
  <c r="B396" i="2"/>
  <c r="A396" i="2"/>
  <c r="AA395" i="2"/>
  <c r="AB395" i="2" s="1"/>
  <c r="Z395" i="2"/>
  <c r="Y395" i="2"/>
  <c r="X395" i="2"/>
  <c r="W395" i="2"/>
  <c r="B395" i="2"/>
  <c r="A395" i="2"/>
  <c r="AA394" i="2"/>
  <c r="AB394" i="2" s="1"/>
  <c r="Z394" i="2"/>
  <c r="Y394" i="2"/>
  <c r="X394" i="2"/>
  <c r="W394" i="2"/>
  <c r="B394" i="2"/>
  <c r="A394" i="2"/>
  <c r="AA393" i="2"/>
  <c r="AB393" i="2" s="1"/>
  <c r="Z393" i="2"/>
  <c r="Y393" i="2"/>
  <c r="X393" i="2"/>
  <c r="W393" i="2"/>
  <c r="B393" i="2"/>
  <c r="A393" i="2"/>
  <c r="AA392" i="2"/>
  <c r="AB392" i="2" s="1"/>
  <c r="Z392" i="2"/>
  <c r="Y392" i="2"/>
  <c r="X392" i="2"/>
  <c r="W392" i="2"/>
  <c r="B392" i="2"/>
  <c r="A392" i="2"/>
  <c r="AA391" i="2"/>
  <c r="AB391" i="2" s="1"/>
  <c r="Z391" i="2"/>
  <c r="Y391" i="2"/>
  <c r="X391" i="2"/>
  <c r="W391" i="2"/>
  <c r="B391" i="2"/>
  <c r="A391" i="2"/>
  <c r="AA390" i="2"/>
  <c r="AB390" i="2" s="1"/>
  <c r="Z390" i="2"/>
  <c r="Y390" i="2"/>
  <c r="X390" i="2"/>
  <c r="W390" i="2"/>
  <c r="B390" i="2"/>
  <c r="A390" i="2"/>
  <c r="AA389" i="2"/>
  <c r="AB389" i="2" s="1"/>
  <c r="Z389" i="2"/>
  <c r="Y389" i="2"/>
  <c r="X389" i="2"/>
  <c r="W389" i="2"/>
  <c r="B389" i="2"/>
  <c r="A389" i="2"/>
  <c r="AA388" i="2"/>
  <c r="AB388" i="2" s="1"/>
  <c r="Z388" i="2"/>
  <c r="Y388" i="2"/>
  <c r="X388" i="2"/>
  <c r="W388" i="2"/>
  <c r="B388" i="2"/>
  <c r="A388" i="2"/>
  <c r="AA387" i="2"/>
  <c r="AB387" i="2" s="1"/>
  <c r="Z387" i="2"/>
  <c r="Y387" i="2"/>
  <c r="X387" i="2"/>
  <c r="W387" i="2"/>
  <c r="B387" i="2"/>
  <c r="A387" i="2"/>
  <c r="AA386" i="2"/>
  <c r="AB386" i="2" s="1"/>
  <c r="Z386" i="2"/>
  <c r="Y386" i="2"/>
  <c r="X386" i="2"/>
  <c r="W386" i="2"/>
  <c r="B386" i="2"/>
  <c r="A386" i="2"/>
  <c r="AA385" i="2"/>
  <c r="AB385" i="2" s="1"/>
  <c r="Z385" i="2"/>
  <c r="Y385" i="2"/>
  <c r="X385" i="2"/>
  <c r="W385" i="2"/>
  <c r="B385" i="2"/>
  <c r="A385" i="2"/>
  <c r="AA384" i="2"/>
  <c r="AB384" i="2" s="1"/>
  <c r="Z384" i="2"/>
  <c r="Y384" i="2"/>
  <c r="X384" i="2"/>
  <c r="W384" i="2"/>
  <c r="B384" i="2"/>
  <c r="A384" i="2"/>
  <c r="AA383" i="2"/>
  <c r="AB383" i="2" s="1"/>
  <c r="Z383" i="2"/>
  <c r="Y383" i="2"/>
  <c r="X383" i="2"/>
  <c r="W383" i="2"/>
  <c r="B383" i="2"/>
  <c r="A383" i="2"/>
  <c r="AA382" i="2"/>
  <c r="AB382" i="2" s="1"/>
  <c r="Z382" i="2"/>
  <c r="Y382" i="2"/>
  <c r="X382" i="2"/>
  <c r="W382" i="2"/>
  <c r="B382" i="2"/>
  <c r="A382" i="2"/>
  <c r="AA381" i="2"/>
  <c r="AB381" i="2" s="1"/>
  <c r="Z381" i="2"/>
  <c r="Y381" i="2"/>
  <c r="X381" i="2"/>
  <c r="W381" i="2"/>
  <c r="B381" i="2"/>
  <c r="A381" i="2"/>
  <c r="AA380" i="2"/>
  <c r="AB380" i="2" s="1"/>
  <c r="Z380" i="2"/>
  <c r="Y380" i="2"/>
  <c r="X380" i="2"/>
  <c r="W380" i="2"/>
  <c r="B380" i="2"/>
  <c r="A380" i="2"/>
  <c r="AA379" i="2"/>
  <c r="AB379" i="2" s="1"/>
  <c r="Z379" i="2"/>
  <c r="Y379" i="2"/>
  <c r="X379" i="2"/>
  <c r="W379" i="2"/>
  <c r="B379" i="2"/>
  <c r="A379" i="2"/>
  <c r="AA378" i="2"/>
  <c r="AB378" i="2" s="1"/>
  <c r="Z378" i="2"/>
  <c r="Y378" i="2"/>
  <c r="X378" i="2"/>
  <c r="W378" i="2"/>
  <c r="B378" i="2"/>
  <c r="A378" i="2"/>
  <c r="AA377" i="2"/>
  <c r="AB377" i="2" s="1"/>
  <c r="Z377" i="2"/>
  <c r="Y377" i="2"/>
  <c r="X377" i="2"/>
  <c r="W377" i="2"/>
  <c r="B377" i="2"/>
  <c r="A377" i="2"/>
  <c r="AA376" i="2"/>
  <c r="AB376" i="2" s="1"/>
  <c r="Z376" i="2"/>
  <c r="Y376" i="2"/>
  <c r="X376" i="2"/>
  <c r="W376" i="2"/>
  <c r="B376" i="2"/>
  <c r="A376" i="2"/>
  <c r="AA375" i="2"/>
  <c r="AB375" i="2" s="1"/>
  <c r="Z375" i="2"/>
  <c r="Y375" i="2"/>
  <c r="X375" i="2"/>
  <c r="W375" i="2"/>
  <c r="B375" i="2"/>
  <c r="A375" i="2"/>
  <c r="AA374" i="2"/>
  <c r="AB374" i="2" s="1"/>
  <c r="Z374" i="2"/>
  <c r="Y374" i="2"/>
  <c r="X374" i="2"/>
  <c r="W374" i="2"/>
  <c r="B374" i="2"/>
  <c r="A374" i="2"/>
  <c r="AA373" i="2"/>
  <c r="AB373" i="2" s="1"/>
  <c r="Z373" i="2"/>
  <c r="Y373" i="2"/>
  <c r="X373" i="2"/>
  <c r="W373" i="2"/>
  <c r="B373" i="2"/>
  <c r="A373" i="2"/>
  <c r="AA372" i="2"/>
  <c r="AB372" i="2" s="1"/>
  <c r="Z372" i="2"/>
  <c r="Y372" i="2"/>
  <c r="X372" i="2"/>
  <c r="W372" i="2"/>
  <c r="B372" i="2"/>
  <c r="A372" i="2"/>
  <c r="AA371" i="2"/>
  <c r="AB371" i="2" s="1"/>
  <c r="Z371" i="2"/>
  <c r="Y371" i="2"/>
  <c r="X371" i="2"/>
  <c r="W371" i="2"/>
  <c r="B371" i="2"/>
  <c r="A371" i="2"/>
  <c r="AA370" i="2"/>
  <c r="AB370" i="2" s="1"/>
  <c r="Z370" i="2"/>
  <c r="Y370" i="2"/>
  <c r="X370" i="2"/>
  <c r="W370" i="2"/>
  <c r="B370" i="2"/>
  <c r="A370" i="2"/>
  <c r="AA369" i="2"/>
  <c r="AB369" i="2" s="1"/>
  <c r="Z369" i="2"/>
  <c r="Y369" i="2"/>
  <c r="X369" i="2"/>
  <c r="W369" i="2"/>
  <c r="B369" i="2"/>
  <c r="A369" i="2"/>
  <c r="AA368" i="2"/>
  <c r="AB368" i="2" s="1"/>
  <c r="Z368" i="2"/>
  <c r="Y368" i="2"/>
  <c r="X368" i="2"/>
  <c r="W368" i="2"/>
  <c r="B368" i="2"/>
  <c r="A368" i="2"/>
  <c r="AA367" i="2"/>
  <c r="AB367" i="2" s="1"/>
  <c r="Z367" i="2"/>
  <c r="Y367" i="2"/>
  <c r="X367" i="2"/>
  <c r="W367" i="2"/>
  <c r="B367" i="2"/>
  <c r="A367" i="2"/>
  <c r="AA366" i="2"/>
  <c r="AB366" i="2" s="1"/>
  <c r="Z366" i="2"/>
  <c r="Y366" i="2"/>
  <c r="X366" i="2"/>
  <c r="W366" i="2"/>
  <c r="B366" i="2"/>
  <c r="A366" i="2"/>
  <c r="AA365" i="2"/>
  <c r="AB365" i="2" s="1"/>
  <c r="Z365" i="2"/>
  <c r="Y365" i="2"/>
  <c r="X365" i="2"/>
  <c r="W365" i="2"/>
  <c r="B365" i="2"/>
  <c r="A365" i="2"/>
  <c r="AA364" i="2"/>
  <c r="AB364" i="2" s="1"/>
  <c r="Z364" i="2"/>
  <c r="Y364" i="2"/>
  <c r="X364" i="2"/>
  <c r="W364" i="2"/>
  <c r="B364" i="2"/>
  <c r="A364" i="2"/>
  <c r="AA363" i="2"/>
  <c r="AB363" i="2" s="1"/>
  <c r="Z363" i="2"/>
  <c r="Y363" i="2"/>
  <c r="X363" i="2"/>
  <c r="W363" i="2"/>
  <c r="B363" i="2"/>
  <c r="A363" i="2"/>
  <c r="AA362" i="2"/>
  <c r="AB362" i="2" s="1"/>
  <c r="Z362" i="2"/>
  <c r="Y362" i="2"/>
  <c r="X362" i="2"/>
  <c r="W362" i="2"/>
  <c r="B362" i="2"/>
  <c r="A362" i="2"/>
  <c r="AA361" i="2"/>
  <c r="AB361" i="2" s="1"/>
  <c r="Z361" i="2"/>
  <c r="Y361" i="2"/>
  <c r="X361" i="2"/>
  <c r="W361" i="2"/>
  <c r="B361" i="2"/>
  <c r="A361" i="2"/>
  <c r="AA360" i="2"/>
  <c r="AB360" i="2" s="1"/>
  <c r="Z360" i="2"/>
  <c r="Y360" i="2"/>
  <c r="X360" i="2"/>
  <c r="W360" i="2"/>
  <c r="B360" i="2"/>
  <c r="A360" i="2"/>
  <c r="AA359" i="2"/>
  <c r="AB359" i="2" s="1"/>
  <c r="Z359" i="2"/>
  <c r="Y359" i="2"/>
  <c r="X359" i="2"/>
  <c r="W359" i="2"/>
  <c r="B359" i="2"/>
  <c r="A359" i="2"/>
  <c r="AA358" i="2"/>
  <c r="AB358" i="2" s="1"/>
  <c r="Z358" i="2"/>
  <c r="Y358" i="2"/>
  <c r="X358" i="2"/>
  <c r="W358" i="2"/>
  <c r="B358" i="2"/>
  <c r="A358" i="2"/>
  <c r="AA357" i="2"/>
  <c r="AB357" i="2" s="1"/>
  <c r="Z357" i="2"/>
  <c r="Y357" i="2"/>
  <c r="X357" i="2"/>
  <c r="W357" i="2"/>
  <c r="B357" i="2"/>
  <c r="A357" i="2"/>
  <c r="AA356" i="2"/>
  <c r="AB356" i="2" s="1"/>
  <c r="Z356" i="2"/>
  <c r="Y356" i="2"/>
  <c r="X356" i="2"/>
  <c r="W356" i="2"/>
  <c r="B356" i="2"/>
  <c r="A356" i="2"/>
  <c r="AA355" i="2"/>
  <c r="AB355" i="2" s="1"/>
  <c r="Z355" i="2"/>
  <c r="Y355" i="2"/>
  <c r="X355" i="2"/>
  <c r="W355" i="2"/>
  <c r="B355" i="2"/>
  <c r="A355" i="2"/>
  <c r="AA354" i="2"/>
  <c r="AB354" i="2" s="1"/>
  <c r="Z354" i="2"/>
  <c r="Y354" i="2"/>
  <c r="X354" i="2"/>
  <c r="W354" i="2"/>
  <c r="B354" i="2"/>
  <c r="A354" i="2"/>
  <c r="AA353" i="2"/>
  <c r="AB353" i="2" s="1"/>
  <c r="Z353" i="2"/>
  <c r="Y353" i="2"/>
  <c r="X353" i="2"/>
  <c r="W353" i="2"/>
  <c r="B353" i="2"/>
  <c r="A353" i="2"/>
  <c r="AA352" i="2"/>
  <c r="AB352" i="2" s="1"/>
  <c r="Z352" i="2"/>
  <c r="Y352" i="2"/>
  <c r="X352" i="2"/>
  <c r="W352" i="2"/>
  <c r="B352" i="2"/>
  <c r="A352" i="2"/>
  <c r="AA351" i="2"/>
  <c r="AB351" i="2" s="1"/>
  <c r="Z351" i="2"/>
  <c r="Y351" i="2"/>
  <c r="X351" i="2"/>
  <c r="W351" i="2"/>
  <c r="B351" i="2"/>
  <c r="A351" i="2"/>
  <c r="AA350" i="2"/>
  <c r="AB350" i="2" s="1"/>
  <c r="Z350" i="2"/>
  <c r="Y350" i="2"/>
  <c r="X350" i="2"/>
  <c r="W350" i="2"/>
  <c r="B350" i="2"/>
  <c r="A350" i="2"/>
  <c r="AA349" i="2"/>
  <c r="AB349" i="2" s="1"/>
  <c r="Z349" i="2"/>
  <c r="Y349" i="2"/>
  <c r="X349" i="2"/>
  <c r="W349" i="2"/>
  <c r="B349" i="2"/>
  <c r="A349" i="2"/>
  <c r="AA348" i="2"/>
  <c r="AB348" i="2" s="1"/>
  <c r="Z348" i="2"/>
  <c r="Y348" i="2"/>
  <c r="X348" i="2"/>
  <c r="W348" i="2"/>
  <c r="B348" i="2"/>
  <c r="A348" i="2"/>
  <c r="AA347" i="2"/>
  <c r="AB347" i="2" s="1"/>
  <c r="Z347" i="2"/>
  <c r="Y347" i="2"/>
  <c r="X347" i="2"/>
  <c r="W347" i="2"/>
  <c r="B347" i="2"/>
  <c r="A347" i="2"/>
  <c r="AA346" i="2"/>
  <c r="AB346" i="2" s="1"/>
  <c r="Z346" i="2"/>
  <c r="Y346" i="2"/>
  <c r="X346" i="2"/>
  <c r="W346" i="2"/>
  <c r="B346" i="2"/>
  <c r="A346" i="2"/>
  <c r="AA345" i="2"/>
  <c r="AB345" i="2" s="1"/>
  <c r="Z345" i="2"/>
  <c r="Y345" i="2"/>
  <c r="X345" i="2"/>
  <c r="W345" i="2"/>
  <c r="B345" i="2"/>
  <c r="A345" i="2"/>
  <c r="AA344" i="2"/>
  <c r="AB344" i="2" s="1"/>
  <c r="Z344" i="2"/>
  <c r="Y344" i="2"/>
  <c r="X344" i="2"/>
  <c r="W344" i="2"/>
  <c r="B344" i="2"/>
  <c r="A344" i="2"/>
  <c r="AA343" i="2"/>
  <c r="AB343" i="2" s="1"/>
  <c r="Z343" i="2"/>
  <c r="Y343" i="2"/>
  <c r="X343" i="2"/>
  <c r="W343" i="2"/>
  <c r="B343" i="2"/>
  <c r="A343" i="2"/>
  <c r="AA342" i="2"/>
  <c r="AB342" i="2" s="1"/>
  <c r="Z342" i="2"/>
  <c r="Y342" i="2"/>
  <c r="X342" i="2"/>
  <c r="W342" i="2"/>
  <c r="B342" i="2"/>
  <c r="A342" i="2"/>
  <c r="AA341" i="2"/>
  <c r="AB341" i="2" s="1"/>
  <c r="Z341" i="2"/>
  <c r="Y341" i="2"/>
  <c r="X341" i="2"/>
  <c r="W341" i="2"/>
  <c r="B341" i="2"/>
  <c r="A341" i="2"/>
  <c r="AA340" i="2"/>
  <c r="AB340" i="2" s="1"/>
  <c r="Z340" i="2"/>
  <c r="Y340" i="2"/>
  <c r="X340" i="2"/>
  <c r="W340" i="2"/>
  <c r="B340" i="2"/>
  <c r="A340" i="2"/>
  <c r="AA339" i="2"/>
  <c r="AB339" i="2" s="1"/>
  <c r="Z339" i="2"/>
  <c r="Y339" i="2"/>
  <c r="X339" i="2"/>
  <c r="W339" i="2"/>
  <c r="B339" i="2"/>
  <c r="A339" i="2"/>
  <c r="AA338" i="2"/>
  <c r="AB338" i="2" s="1"/>
  <c r="Z338" i="2"/>
  <c r="Y338" i="2"/>
  <c r="X338" i="2"/>
  <c r="W338" i="2"/>
  <c r="B338" i="2"/>
  <c r="A338" i="2"/>
  <c r="AA337" i="2"/>
  <c r="AB337" i="2" s="1"/>
  <c r="Z337" i="2"/>
  <c r="Y337" i="2"/>
  <c r="X337" i="2"/>
  <c r="W337" i="2"/>
  <c r="B337" i="2"/>
  <c r="A337" i="2"/>
  <c r="AA336" i="2"/>
  <c r="AB336" i="2" s="1"/>
  <c r="Z336" i="2"/>
  <c r="Y336" i="2"/>
  <c r="X336" i="2"/>
  <c r="W336" i="2"/>
  <c r="B336" i="2"/>
  <c r="A336" i="2"/>
  <c r="AA335" i="2"/>
  <c r="AB335" i="2" s="1"/>
  <c r="Z335" i="2"/>
  <c r="Y335" i="2"/>
  <c r="X335" i="2"/>
  <c r="W335" i="2"/>
  <c r="B335" i="2"/>
  <c r="A335" i="2"/>
  <c r="AA334" i="2"/>
  <c r="AB334" i="2" s="1"/>
  <c r="Z334" i="2"/>
  <c r="Y334" i="2"/>
  <c r="X334" i="2"/>
  <c r="W334" i="2"/>
  <c r="B334" i="2"/>
  <c r="A334" i="2"/>
  <c r="AA333" i="2"/>
  <c r="AB333" i="2" s="1"/>
  <c r="Z333" i="2"/>
  <c r="Y333" i="2"/>
  <c r="X333" i="2"/>
  <c r="W333" i="2"/>
  <c r="B333" i="2"/>
  <c r="A333" i="2"/>
  <c r="AA332" i="2"/>
  <c r="AB332" i="2" s="1"/>
  <c r="Z332" i="2"/>
  <c r="Y332" i="2"/>
  <c r="X332" i="2"/>
  <c r="W332" i="2"/>
  <c r="B332" i="2"/>
  <c r="A332" i="2"/>
  <c r="AA331" i="2"/>
  <c r="AB331" i="2" s="1"/>
  <c r="Z331" i="2"/>
  <c r="Y331" i="2"/>
  <c r="X331" i="2"/>
  <c r="W331" i="2"/>
  <c r="B331" i="2"/>
  <c r="A331" i="2"/>
  <c r="AA330" i="2"/>
  <c r="AB330" i="2" s="1"/>
  <c r="Z330" i="2"/>
  <c r="Y330" i="2"/>
  <c r="X330" i="2"/>
  <c r="W330" i="2"/>
  <c r="B330" i="2"/>
  <c r="A330" i="2"/>
  <c r="AA329" i="2"/>
  <c r="AB329" i="2" s="1"/>
  <c r="Z329" i="2"/>
  <c r="Y329" i="2"/>
  <c r="X329" i="2"/>
  <c r="W329" i="2"/>
  <c r="B329" i="2"/>
  <c r="A329" i="2"/>
  <c r="AA328" i="2"/>
  <c r="AB328" i="2" s="1"/>
  <c r="Z328" i="2"/>
  <c r="Y328" i="2"/>
  <c r="X328" i="2"/>
  <c r="W328" i="2"/>
  <c r="B328" i="2"/>
  <c r="A328" i="2"/>
  <c r="AA327" i="2"/>
  <c r="AB327" i="2" s="1"/>
  <c r="Z327" i="2"/>
  <c r="Y327" i="2"/>
  <c r="X327" i="2"/>
  <c r="W327" i="2"/>
  <c r="B327" i="2"/>
  <c r="A327" i="2"/>
  <c r="AA326" i="2"/>
  <c r="AB326" i="2" s="1"/>
  <c r="Z326" i="2"/>
  <c r="Y326" i="2"/>
  <c r="X326" i="2"/>
  <c r="W326" i="2"/>
  <c r="B326" i="2"/>
  <c r="A326" i="2"/>
  <c r="AA325" i="2"/>
  <c r="AB325" i="2" s="1"/>
  <c r="Z325" i="2"/>
  <c r="Y325" i="2"/>
  <c r="X325" i="2"/>
  <c r="W325" i="2"/>
  <c r="B325" i="2"/>
  <c r="A325" i="2"/>
  <c r="AA324" i="2"/>
  <c r="AB324" i="2" s="1"/>
  <c r="Z324" i="2"/>
  <c r="Y324" i="2"/>
  <c r="X324" i="2"/>
  <c r="W324" i="2"/>
  <c r="B324" i="2"/>
  <c r="A324" i="2"/>
  <c r="AA323" i="2"/>
  <c r="AB323" i="2" s="1"/>
  <c r="Z323" i="2"/>
  <c r="Y323" i="2"/>
  <c r="X323" i="2"/>
  <c r="W323" i="2"/>
  <c r="B323" i="2"/>
  <c r="A323" i="2"/>
  <c r="AA322" i="2"/>
  <c r="AB322" i="2" s="1"/>
  <c r="Z322" i="2"/>
  <c r="Y322" i="2"/>
  <c r="X322" i="2"/>
  <c r="W322" i="2"/>
  <c r="B322" i="2"/>
  <c r="A322" i="2"/>
  <c r="AA321" i="2"/>
  <c r="AB321" i="2" s="1"/>
  <c r="Z321" i="2"/>
  <c r="Y321" i="2"/>
  <c r="X321" i="2"/>
  <c r="W321" i="2"/>
  <c r="B321" i="2"/>
  <c r="A321" i="2"/>
  <c r="AA320" i="2"/>
  <c r="AB320" i="2" s="1"/>
  <c r="Z320" i="2"/>
  <c r="Y320" i="2"/>
  <c r="X320" i="2"/>
  <c r="W320" i="2"/>
  <c r="B320" i="2"/>
  <c r="A320" i="2"/>
  <c r="AA319" i="2"/>
  <c r="AB319" i="2" s="1"/>
  <c r="Z319" i="2"/>
  <c r="Y319" i="2"/>
  <c r="X319" i="2"/>
  <c r="W319" i="2"/>
  <c r="B319" i="2"/>
  <c r="A319" i="2"/>
  <c r="AA318" i="2"/>
  <c r="AB318" i="2" s="1"/>
  <c r="Z318" i="2"/>
  <c r="Y318" i="2"/>
  <c r="X318" i="2"/>
  <c r="W318" i="2"/>
  <c r="B318" i="2"/>
  <c r="A318" i="2"/>
  <c r="AA317" i="2"/>
  <c r="AB317" i="2" s="1"/>
  <c r="Z317" i="2"/>
  <c r="Y317" i="2"/>
  <c r="X317" i="2"/>
  <c r="W317" i="2"/>
  <c r="B317" i="2"/>
  <c r="A317" i="2"/>
  <c r="AA316" i="2"/>
  <c r="AB316" i="2" s="1"/>
  <c r="Z316" i="2"/>
  <c r="Y316" i="2"/>
  <c r="X316" i="2"/>
  <c r="W316" i="2"/>
  <c r="B316" i="2"/>
  <c r="A316" i="2"/>
  <c r="AA315" i="2"/>
  <c r="AB315" i="2" s="1"/>
  <c r="Z315" i="2"/>
  <c r="Y315" i="2"/>
  <c r="X315" i="2"/>
  <c r="W315" i="2"/>
  <c r="B315" i="2"/>
  <c r="A315" i="2"/>
  <c r="AA314" i="2"/>
  <c r="AB314" i="2" s="1"/>
  <c r="Z314" i="2"/>
  <c r="Y314" i="2"/>
  <c r="X314" i="2"/>
  <c r="W314" i="2"/>
  <c r="B314" i="2"/>
  <c r="A314" i="2"/>
  <c r="AA313" i="2"/>
  <c r="AB313" i="2" s="1"/>
  <c r="Z313" i="2"/>
  <c r="Y313" i="2"/>
  <c r="X313" i="2"/>
  <c r="W313" i="2"/>
  <c r="B313" i="2"/>
  <c r="A313" i="2"/>
  <c r="AA312" i="2"/>
  <c r="AB312" i="2" s="1"/>
  <c r="Z312" i="2"/>
  <c r="Y312" i="2"/>
  <c r="X312" i="2"/>
  <c r="W312" i="2"/>
  <c r="B312" i="2"/>
  <c r="A312" i="2"/>
  <c r="AA311" i="2"/>
  <c r="AB311" i="2" s="1"/>
  <c r="Z311" i="2"/>
  <c r="Y311" i="2"/>
  <c r="X311" i="2"/>
  <c r="W311" i="2"/>
  <c r="B311" i="2"/>
  <c r="A311" i="2"/>
  <c r="AA310" i="2"/>
  <c r="AB310" i="2" s="1"/>
  <c r="Z310" i="2"/>
  <c r="Y310" i="2"/>
  <c r="X310" i="2"/>
  <c r="W310" i="2"/>
  <c r="B310" i="2"/>
  <c r="A310" i="2"/>
  <c r="AA309" i="2"/>
  <c r="AB309" i="2" s="1"/>
  <c r="Z309" i="2"/>
  <c r="Y309" i="2"/>
  <c r="X309" i="2"/>
  <c r="W309" i="2"/>
  <c r="B309" i="2"/>
  <c r="A309" i="2"/>
  <c r="AA308" i="2"/>
  <c r="AB308" i="2" s="1"/>
  <c r="Z308" i="2"/>
  <c r="Y308" i="2"/>
  <c r="X308" i="2"/>
  <c r="W308" i="2"/>
  <c r="B308" i="2"/>
  <c r="A308" i="2"/>
  <c r="AA307" i="2"/>
  <c r="AB307" i="2" s="1"/>
  <c r="Z307" i="2"/>
  <c r="Y307" i="2"/>
  <c r="X307" i="2"/>
  <c r="W307" i="2"/>
  <c r="B307" i="2"/>
  <c r="A307" i="2"/>
  <c r="AA306" i="2"/>
  <c r="AB306" i="2" s="1"/>
  <c r="Z306" i="2"/>
  <c r="Y306" i="2"/>
  <c r="X306" i="2"/>
  <c r="W306" i="2"/>
  <c r="B306" i="2"/>
  <c r="A306" i="2"/>
  <c r="AA305" i="2"/>
  <c r="AB305" i="2" s="1"/>
  <c r="Z305" i="2"/>
  <c r="Y305" i="2"/>
  <c r="X305" i="2"/>
  <c r="W305" i="2"/>
  <c r="B305" i="2"/>
  <c r="A305" i="2"/>
  <c r="AA304" i="2"/>
  <c r="AB304" i="2" s="1"/>
  <c r="Z304" i="2"/>
  <c r="Y304" i="2"/>
  <c r="X304" i="2"/>
  <c r="W304" i="2"/>
  <c r="B304" i="2"/>
  <c r="A304" i="2"/>
  <c r="AA303" i="2"/>
  <c r="AB303" i="2" s="1"/>
  <c r="Z303" i="2"/>
  <c r="Y303" i="2"/>
  <c r="X303" i="2"/>
  <c r="W303" i="2"/>
  <c r="B303" i="2"/>
  <c r="A303" i="2"/>
  <c r="AA302" i="2"/>
  <c r="AB302" i="2" s="1"/>
  <c r="Z302" i="2"/>
  <c r="Y302" i="2"/>
  <c r="X302" i="2"/>
  <c r="W302" i="2"/>
  <c r="B302" i="2"/>
  <c r="A302" i="2"/>
  <c r="AA301" i="2"/>
  <c r="AB301" i="2" s="1"/>
  <c r="Z301" i="2"/>
  <c r="Y301" i="2"/>
  <c r="X301" i="2"/>
  <c r="W301" i="2"/>
  <c r="B301" i="2"/>
  <c r="A301" i="2"/>
  <c r="AA300" i="2"/>
  <c r="AB300" i="2" s="1"/>
  <c r="Z300" i="2"/>
  <c r="Y300" i="2"/>
  <c r="X300" i="2"/>
  <c r="W300" i="2"/>
  <c r="B300" i="2"/>
  <c r="A300" i="2"/>
  <c r="AA299" i="2"/>
  <c r="AB299" i="2" s="1"/>
  <c r="Z299" i="2"/>
  <c r="Y299" i="2"/>
  <c r="X299" i="2"/>
  <c r="W299" i="2"/>
  <c r="B299" i="2"/>
  <c r="A299" i="2"/>
  <c r="AA298" i="2"/>
  <c r="AB298" i="2" s="1"/>
  <c r="Z298" i="2"/>
  <c r="Y298" i="2"/>
  <c r="X298" i="2"/>
  <c r="W298" i="2"/>
  <c r="B298" i="2"/>
  <c r="A298" i="2"/>
  <c r="AA297" i="2"/>
  <c r="AB297" i="2" s="1"/>
  <c r="Z297" i="2"/>
  <c r="Y297" i="2"/>
  <c r="X297" i="2"/>
  <c r="W297" i="2"/>
  <c r="B297" i="2"/>
  <c r="A297" i="2"/>
  <c r="AA296" i="2"/>
  <c r="AB296" i="2" s="1"/>
  <c r="Z296" i="2"/>
  <c r="Y296" i="2"/>
  <c r="X296" i="2"/>
  <c r="W296" i="2"/>
  <c r="B296" i="2"/>
  <c r="A296" i="2"/>
  <c r="AA295" i="2"/>
  <c r="AB295" i="2" s="1"/>
  <c r="Z295" i="2"/>
  <c r="Y295" i="2"/>
  <c r="X295" i="2"/>
  <c r="W295" i="2"/>
  <c r="B295" i="2"/>
  <c r="A295" i="2"/>
  <c r="AA294" i="2"/>
  <c r="AB294" i="2" s="1"/>
  <c r="Z294" i="2"/>
  <c r="Y294" i="2"/>
  <c r="X294" i="2"/>
  <c r="W294" i="2"/>
  <c r="B294" i="2"/>
  <c r="A294" i="2"/>
  <c r="AA293" i="2"/>
  <c r="AB293" i="2" s="1"/>
  <c r="Z293" i="2"/>
  <c r="Y293" i="2"/>
  <c r="X293" i="2"/>
  <c r="W293" i="2"/>
  <c r="B293" i="2"/>
  <c r="A293" i="2"/>
  <c r="AA292" i="2"/>
  <c r="AB292" i="2" s="1"/>
  <c r="Z292" i="2"/>
  <c r="Y292" i="2"/>
  <c r="X292" i="2"/>
  <c r="W292" i="2"/>
  <c r="B292" i="2"/>
  <c r="A292" i="2"/>
  <c r="AA291" i="2"/>
  <c r="AB291" i="2" s="1"/>
  <c r="Z291" i="2"/>
  <c r="Y291" i="2"/>
  <c r="X291" i="2"/>
  <c r="W291" i="2"/>
  <c r="B291" i="2"/>
  <c r="A291" i="2"/>
  <c r="AA290" i="2"/>
  <c r="AB290" i="2" s="1"/>
  <c r="Z290" i="2"/>
  <c r="Y290" i="2"/>
  <c r="X290" i="2"/>
  <c r="W290" i="2"/>
  <c r="B290" i="2"/>
  <c r="A290" i="2"/>
  <c r="AA289" i="2"/>
  <c r="AB289" i="2" s="1"/>
  <c r="Z289" i="2"/>
  <c r="Y289" i="2"/>
  <c r="X289" i="2"/>
  <c r="W289" i="2"/>
  <c r="B289" i="2"/>
  <c r="A289" i="2"/>
  <c r="AA288" i="2"/>
  <c r="AB288" i="2" s="1"/>
  <c r="Z288" i="2"/>
  <c r="Y288" i="2"/>
  <c r="X288" i="2"/>
  <c r="W288" i="2"/>
  <c r="B288" i="2"/>
  <c r="A288" i="2"/>
  <c r="AA287" i="2"/>
  <c r="AB287" i="2" s="1"/>
  <c r="Z287" i="2"/>
  <c r="Y287" i="2"/>
  <c r="X287" i="2"/>
  <c r="W287" i="2"/>
  <c r="B287" i="2"/>
  <c r="A287" i="2"/>
  <c r="AA286" i="2"/>
  <c r="AB286" i="2" s="1"/>
  <c r="Z286" i="2"/>
  <c r="Y286" i="2"/>
  <c r="X286" i="2"/>
  <c r="W286" i="2"/>
  <c r="B286" i="2"/>
  <c r="A286" i="2"/>
  <c r="AA285" i="2"/>
  <c r="AB285" i="2" s="1"/>
  <c r="Z285" i="2"/>
  <c r="Y285" i="2"/>
  <c r="X285" i="2"/>
  <c r="W285" i="2"/>
  <c r="B285" i="2"/>
  <c r="A285" i="2"/>
  <c r="AA284" i="2"/>
  <c r="AB284" i="2" s="1"/>
  <c r="Z284" i="2"/>
  <c r="Y284" i="2"/>
  <c r="X284" i="2"/>
  <c r="W284" i="2"/>
  <c r="B284" i="2"/>
  <c r="A284" i="2"/>
  <c r="AA283" i="2"/>
  <c r="AB283" i="2" s="1"/>
  <c r="Z283" i="2"/>
  <c r="Y283" i="2"/>
  <c r="X283" i="2"/>
  <c r="W283" i="2"/>
  <c r="B283" i="2"/>
  <c r="A283" i="2"/>
  <c r="AA282" i="2"/>
  <c r="AB282" i="2" s="1"/>
  <c r="Z282" i="2"/>
  <c r="Y282" i="2"/>
  <c r="X282" i="2"/>
  <c r="W282" i="2"/>
  <c r="B282" i="2"/>
  <c r="A282" i="2"/>
  <c r="AA281" i="2"/>
  <c r="AB281" i="2" s="1"/>
  <c r="Z281" i="2"/>
  <c r="Y281" i="2"/>
  <c r="X281" i="2"/>
  <c r="W281" i="2"/>
  <c r="B281" i="2"/>
  <c r="A281" i="2"/>
  <c r="AA280" i="2"/>
  <c r="AB280" i="2" s="1"/>
  <c r="Z280" i="2"/>
  <c r="Y280" i="2"/>
  <c r="X280" i="2"/>
  <c r="W280" i="2"/>
  <c r="B280" i="2"/>
  <c r="A280" i="2"/>
  <c r="AA279" i="2"/>
  <c r="AB279" i="2" s="1"/>
  <c r="Z279" i="2"/>
  <c r="Y279" i="2"/>
  <c r="X279" i="2"/>
  <c r="W279" i="2"/>
  <c r="B279" i="2"/>
  <c r="A279" i="2"/>
  <c r="AA278" i="2"/>
  <c r="AB278" i="2" s="1"/>
  <c r="Z278" i="2"/>
  <c r="Y278" i="2"/>
  <c r="X278" i="2"/>
  <c r="W278" i="2"/>
  <c r="B278" i="2"/>
  <c r="A278" i="2"/>
  <c r="AA277" i="2"/>
  <c r="AB277" i="2" s="1"/>
  <c r="Z277" i="2"/>
  <c r="Y277" i="2"/>
  <c r="X277" i="2"/>
  <c r="W277" i="2"/>
  <c r="B277" i="2"/>
  <c r="A277" i="2"/>
  <c r="AA276" i="2"/>
  <c r="AB276" i="2" s="1"/>
  <c r="Z276" i="2"/>
  <c r="Y276" i="2"/>
  <c r="X276" i="2"/>
  <c r="W276" i="2"/>
  <c r="B276" i="2"/>
  <c r="A276" i="2"/>
  <c r="AA275" i="2"/>
  <c r="AB275" i="2" s="1"/>
  <c r="Z275" i="2"/>
  <c r="Y275" i="2"/>
  <c r="X275" i="2"/>
  <c r="W275" i="2"/>
  <c r="B275" i="2"/>
  <c r="A275" i="2"/>
  <c r="AA274" i="2"/>
  <c r="AB274" i="2" s="1"/>
  <c r="Z274" i="2"/>
  <c r="Y274" i="2"/>
  <c r="X274" i="2"/>
  <c r="W274" i="2"/>
  <c r="B274" i="2"/>
  <c r="A274" i="2"/>
  <c r="AA273" i="2"/>
  <c r="AB273" i="2" s="1"/>
  <c r="Z273" i="2"/>
  <c r="Y273" i="2"/>
  <c r="X273" i="2"/>
  <c r="W273" i="2"/>
  <c r="B273" i="2"/>
  <c r="A273" i="2"/>
  <c r="AA272" i="2"/>
  <c r="AB272" i="2" s="1"/>
  <c r="Z272" i="2"/>
  <c r="Y272" i="2"/>
  <c r="X272" i="2"/>
  <c r="W272" i="2"/>
  <c r="B272" i="2"/>
  <c r="A272" i="2"/>
  <c r="AA271" i="2"/>
  <c r="AB271" i="2" s="1"/>
  <c r="Z271" i="2"/>
  <c r="Y271" i="2"/>
  <c r="X271" i="2"/>
  <c r="W271" i="2"/>
  <c r="B271" i="2"/>
  <c r="A271" i="2"/>
  <c r="AA270" i="2"/>
  <c r="AB270" i="2" s="1"/>
  <c r="Z270" i="2"/>
  <c r="Y270" i="2"/>
  <c r="X270" i="2"/>
  <c r="W270" i="2"/>
  <c r="B270" i="2"/>
  <c r="A270" i="2"/>
  <c r="AA269" i="2"/>
  <c r="AB269" i="2" s="1"/>
  <c r="Z269" i="2"/>
  <c r="Y269" i="2"/>
  <c r="X269" i="2"/>
  <c r="W269" i="2"/>
  <c r="B269" i="2"/>
  <c r="A269" i="2"/>
  <c r="AA268" i="2"/>
  <c r="AB268" i="2" s="1"/>
  <c r="Z268" i="2"/>
  <c r="Y268" i="2"/>
  <c r="X268" i="2"/>
  <c r="W268" i="2"/>
  <c r="B268" i="2"/>
  <c r="A268" i="2"/>
  <c r="AA267" i="2"/>
  <c r="AB267" i="2" s="1"/>
  <c r="Z267" i="2"/>
  <c r="Y267" i="2"/>
  <c r="X267" i="2"/>
  <c r="W267" i="2"/>
  <c r="B267" i="2"/>
  <c r="A267" i="2"/>
  <c r="AA266" i="2"/>
  <c r="AB266" i="2" s="1"/>
  <c r="Z266" i="2"/>
  <c r="Y266" i="2"/>
  <c r="X266" i="2"/>
  <c r="W266" i="2"/>
  <c r="B266" i="2"/>
  <c r="A266" i="2"/>
  <c r="AA265" i="2"/>
  <c r="AB265" i="2" s="1"/>
  <c r="Z265" i="2"/>
  <c r="Y265" i="2"/>
  <c r="X265" i="2"/>
  <c r="W265" i="2"/>
  <c r="B265" i="2"/>
  <c r="A265" i="2"/>
  <c r="AA264" i="2"/>
  <c r="AB264" i="2" s="1"/>
  <c r="Z264" i="2"/>
  <c r="Y264" i="2"/>
  <c r="X264" i="2"/>
  <c r="W264" i="2"/>
  <c r="B264" i="2"/>
  <c r="A264" i="2"/>
  <c r="AA263" i="2"/>
  <c r="AB263" i="2" s="1"/>
  <c r="Z263" i="2"/>
  <c r="Y263" i="2"/>
  <c r="X263" i="2"/>
  <c r="W263" i="2"/>
  <c r="B263" i="2"/>
  <c r="A263" i="2"/>
  <c r="AA262" i="2"/>
  <c r="AB262" i="2" s="1"/>
  <c r="Z262" i="2"/>
  <c r="Y262" i="2"/>
  <c r="X262" i="2"/>
  <c r="W262" i="2"/>
  <c r="B262" i="2"/>
  <c r="A262" i="2"/>
  <c r="AA261" i="2"/>
  <c r="AB261" i="2" s="1"/>
  <c r="Z261" i="2"/>
  <c r="Y261" i="2"/>
  <c r="X261" i="2"/>
  <c r="W261" i="2"/>
  <c r="B261" i="2"/>
  <c r="A261" i="2"/>
  <c r="AA260" i="2"/>
  <c r="AB260" i="2" s="1"/>
  <c r="Z260" i="2"/>
  <c r="Y260" i="2"/>
  <c r="X260" i="2"/>
  <c r="W260" i="2"/>
  <c r="B260" i="2"/>
  <c r="A260" i="2"/>
  <c r="AA259" i="2"/>
  <c r="AB259" i="2" s="1"/>
  <c r="Z259" i="2"/>
  <c r="Y259" i="2"/>
  <c r="X259" i="2"/>
  <c r="W259" i="2"/>
  <c r="B259" i="2"/>
  <c r="A259" i="2"/>
  <c r="AA258" i="2"/>
  <c r="AB258" i="2" s="1"/>
  <c r="Z258" i="2"/>
  <c r="Y258" i="2"/>
  <c r="X258" i="2"/>
  <c r="W258" i="2"/>
  <c r="B258" i="2"/>
  <c r="A258" i="2"/>
  <c r="AA257" i="2"/>
  <c r="AB257" i="2" s="1"/>
  <c r="Z257" i="2"/>
  <c r="Y257" i="2"/>
  <c r="X257" i="2"/>
  <c r="W257" i="2"/>
  <c r="B257" i="2"/>
  <c r="A257" i="2"/>
  <c r="AA256" i="2"/>
  <c r="AB256" i="2" s="1"/>
  <c r="Z256" i="2"/>
  <c r="Y256" i="2"/>
  <c r="X256" i="2"/>
  <c r="W256" i="2"/>
  <c r="B256" i="2"/>
  <c r="A256" i="2"/>
  <c r="AA255" i="2"/>
  <c r="AB255" i="2" s="1"/>
  <c r="Z255" i="2"/>
  <c r="Y255" i="2"/>
  <c r="X255" i="2"/>
  <c r="W255" i="2"/>
  <c r="B255" i="2"/>
  <c r="A255" i="2"/>
  <c r="AA254" i="2"/>
  <c r="AB254" i="2" s="1"/>
  <c r="Z254" i="2"/>
  <c r="Y254" i="2"/>
  <c r="X254" i="2"/>
  <c r="W254" i="2"/>
  <c r="B254" i="2"/>
  <c r="A254" i="2"/>
  <c r="AA253" i="2"/>
  <c r="AB253" i="2" s="1"/>
  <c r="Z253" i="2"/>
  <c r="Y253" i="2"/>
  <c r="X253" i="2"/>
  <c r="W253" i="2"/>
  <c r="B253" i="2"/>
  <c r="A253" i="2"/>
  <c r="AA252" i="2"/>
  <c r="AB252" i="2" s="1"/>
  <c r="Z252" i="2"/>
  <c r="Y252" i="2"/>
  <c r="X252" i="2"/>
  <c r="W252" i="2"/>
  <c r="B252" i="2"/>
  <c r="A252" i="2"/>
  <c r="AA251" i="2"/>
  <c r="AB251" i="2" s="1"/>
  <c r="Z251" i="2"/>
  <c r="Y251" i="2"/>
  <c r="X251" i="2"/>
  <c r="W251" i="2"/>
  <c r="B251" i="2"/>
  <c r="A251" i="2"/>
  <c r="AA250" i="2"/>
  <c r="AB250" i="2" s="1"/>
  <c r="Z250" i="2"/>
  <c r="Y250" i="2"/>
  <c r="X250" i="2"/>
  <c r="W250" i="2"/>
  <c r="B250" i="2"/>
  <c r="A250" i="2"/>
  <c r="AA249" i="2"/>
  <c r="AB249" i="2" s="1"/>
  <c r="Z249" i="2"/>
  <c r="Y249" i="2"/>
  <c r="X249" i="2"/>
  <c r="W249" i="2"/>
  <c r="B249" i="2"/>
  <c r="A249" i="2"/>
  <c r="AA248" i="2"/>
  <c r="AB248" i="2" s="1"/>
  <c r="Z248" i="2"/>
  <c r="Y248" i="2"/>
  <c r="X248" i="2"/>
  <c r="W248" i="2"/>
  <c r="B248" i="2"/>
  <c r="A248" i="2"/>
  <c r="AA247" i="2"/>
  <c r="AB247" i="2" s="1"/>
  <c r="Z247" i="2"/>
  <c r="Y247" i="2"/>
  <c r="X247" i="2"/>
  <c r="W247" i="2"/>
  <c r="B247" i="2"/>
  <c r="A247" i="2"/>
  <c r="AA246" i="2"/>
  <c r="AB246" i="2" s="1"/>
  <c r="Z246" i="2"/>
  <c r="Y246" i="2"/>
  <c r="X246" i="2"/>
  <c r="W246" i="2"/>
  <c r="B246" i="2"/>
  <c r="A246" i="2"/>
  <c r="AA245" i="2"/>
  <c r="AB245" i="2" s="1"/>
  <c r="Z245" i="2"/>
  <c r="Y245" i="2"/>
  <c r="X245" i="2"/>
  <c r="W245" i="2"/>
  <c r="B245" i="2"/>
  <c r="A245" i="2"/>
  <c r="AA244" i="2"/>
  <c r="AB244" i="2" s="1"/>
  <c r="Z244" i="2"/>
  <c r="Y244" i="2"/>
  <c r="X244" i="2"/>
  <c r="W244" i="2"/>
  <c r="B244" i="2"/>
  <c r="A244" i="2"/>
  <c r="AA243" i="2"/>
  <c r="AB243" i="2" s="1"/>
  <c r="Z243" i="2"/>
  <c r="Y243" i="2"/>
  <c r="X243" i="2"/>
  <c r="W243" i="2"/>
  <c r="B243" i="2"/>
  <c r="A243" i="2"/>
  <c r="AA242" i="2"/>
  <c r="AB242" i="2" s="1"/>
  <c r="Z242" i="2"/>
  <c r="Y242" i="2"/>
  <c r="X242" i="2"/>
  <c r="W242" i="2"/>
  <c r="B242" i="2"/>
  <c r="A242" i="2"/>
  <c r="AA241" i="2"/>
  <c r="AB241" i="2" s="1"/>
  <c r="Z241" i="2"/>
  <c r="Y241" i="2"/>
  <c r="X241" i="2"/>
  <c r="W241" i="2"/>
  <c r="B241" i="2"/>
  <c r="A241" i="2"/>
  <c r="AA240" i="2"/>
  <c r="AB240" i="2" s="1"/>
  <c r="Z240" i="2"/>
  <c r="Y240" i="2"/>
  <c r="X240" i="2"/>
  <c r="W240" i="2"/>
  <c r="B240" i="2"/>
  <c r="A240" i="2"/>
  <c r="AA239" i="2"/>
  <c r="AB239" i="2" s="1"/>
  <c r="Z239" i="2"/>
  <c r="Y239" i="2"/>
  <c r="X239" i="2"/>
  <c r="W239" i="2"/>
  <c r="B239" i="2"/>
  <c r="A239" i="2"/>
  <c r="AA238" i="2"/>
  <c r="AB238" i="2" s="1"/>
  <c r="Z238" i="2"/>
  <c r="Y238" i="2"/>
  <c r="X238" i="2"/>
  <c r="W238" i="2"/>
  <c r="B238" i="2"/>
  <c r="A238" i="2"/>
  <c r="AA237" i="2"/>
  <c r="AB237" i="2" s="1"/>
  <c r="Z237" i="2"/>
  <c r="Y237" i="2"/>
  <c r="X237" i="2"/>
  <c r="W237" i="2"/>
  <c r="B237" i="2"/>
  <c r="A237" i="2"/>
  <c r="AA236" i="2"/>
  <c r="AB236" i="2" s="1"/>
  <c r="Z236" i="2"/>
  <c r="Y236" i="2"/>
  <c r="X236" i="2"/>
  <c r="W236" i="2"/>
  <c r="B236" i="2"/>
  <c r="A236" i="2"/>
  <c r="AA235" i="2"/>
  <c r="AB235" i="2" s="1"/>
  <c r="Z235" i="2"/>
  <c r="Y235" i="2"/>
  <c r="X235" i="2"/>
  <c r="W235" i="2"/>
  <c r="B235" i="2"/>
  <c r="A235" i="2"/>
  <c r="AA234" i="2"/>
  <c r="AB234" i="2" s="1"/>
  <c r="Z234" i="2"/>
  <c r="Y234" i="2"/>
  <c r="X234" i="2"/>
  <c r="W234" i="2"/>
  <c r="B234" i="2"/>
  <c r="A234" i="2"/>
  <c r="AA233" i="2"/>
  <c r="AB233" i="2" s="1"/>
  <c r="Z233" i="2"/>
  <c r="Y233" i="2"/>
  <c r="X233" i="2"/>
  <c r="W233" i="2"/>
  <c r="B233" i="2"/>
  <c r="A233" i="2"/>
  <c r="AA232" i="2"/>
  <c r="AB232" i="2" s="1"/>
  <c r="Z232" i="2"/>
  <c r="Y232" i="2"/>
  <c r="X232" i="2"/>
  <c r="W232" i="2"/>
  <c r="B232" i="2"/>
  <c r="A232" i="2"/>
  <c r="AA231" i="2"/>
  <c r="AB231" i="2" s="1"/>
  <c r="Z231" i="2"/>
  <c r="Y231" i="2"/>
  <c r="X231" i="2"/>
  <c r="W231" i="2"/>
  <c r="B231" i="2"/>
  <c r="A231" i="2"/>
  <c r="AA230" i="2"/>
  <c r="AB230" i="2" s="1"/>
  <c r="Z230" i="2"/>
  <c r="Y230" i="2"/>
  <c r="X230" i="2"/>
  <c r="W230" i="2"/>
  <c r="B230" i="2"/>
  <c r="A230" i="2"/>
  <c r="AA229" i="2"/>
  <c r="AB229" i="2" s="1"/>
  <c r="Z229" i="2"/>
  <c r="Y229" i="2"/>
  <c r="X229" i="2"/>
  <c r="W229" i="2"/>
  <c r="B229" i="2"/>
  <c r="A229" i="2"/>
  <c r="AA228" i="2"/>
  <c r="AB228" i="2" s="1"/>
  <c r="Z228" i="2"/>
  <c r="Y228" i="2"/>
  <c r="X228" i="2"/>
  <c r="W228" i="2"/>
  <c r="B228" i="2"/>
  <c r="A228" i="2"/>
  <c r="AA227" i="2"/>
  <c r="AB227" i="2" s="1"/>
  <c r="Z227" i="2"/>
  <c r="Y227" i="2"/>
  <c r="X227" i="2"/>
  <c r="W227" i="2"/>
  <c r="B227" i="2"/>
  <c r="A227" i="2"/>
  <c r="AA226" i="2"/>
  <c r="AB226" i="2" s="1"/>
  <c r="Z226" i="2"/>
  <c r="Y226" i="2"/>
  <c r="X226" i="2"/>
  <c r="W226" i="2"/>
  <c r="B226" i="2"/>
  <c r="A226" i="2"/>
  <c r="AA225" i="2"/>
  <c r="AB225" i="2" s="1"/>
  <c r="Z225" i="2"/>
  <c r="Y225" i="2"/>
  <c r="X225" i="2"/>
  <c r="W225" i="2"/>
  <c r="B225" i="2"/>
  <c r="A225" i="2"/>
  <c r="AA224" i="2"/>
  <c r="AB224" i="2" s="1"/>
  <c r="Z224" i="2"/>
  <c r="Y224" i="2"/>
  <c r="X224" i="2"/>
  <c r="W224" i="2"/>
  <c r="B224" i="2"/>
  <c r="A224" i="2"/>
  <c r="AA223" i="2"/>
  <c r="AB223" i="2" s="1"/>
  <c r="Z223" i="2"/>
  <c r="Y223" i="2"/>
  <c r="X223" i="2"/>
  <c r="W223" i="2"/>
  <c r="B223" i="2"/>
  <c r="A223" i="2"/>
  <c r="AA222" i="2"/>
  <c r="AB222" i="2" s="1"/>
  <c r="Z222" i="2"/>
  <c r="Y222" i="2"/>
  <c r="X222" i="2"/>
  <c r="W222" i="2"/>
  <c r="B222" i="2"/>
  <c r="A222" i="2"/>
  <c r="AA221" i="2"/>
  <c r="AB221" i="2" s="1"/>
  <c r="Z221" i="2"/>
  <c r="Y221" i="2"/>
  <c r="X221" i="2"/>
  <c r="W221" i="2"/>
  <c r="B221" i="2"/>
  <c r="A221" i="2"/>
  <c r="AA220" i="2"/>
  <c r="AB220" i="2" s="1"/>
  <c r="Z220" i="2"/>
  <c r="Y220" i="2"/>
  <c r="X220" i="2"/>
  <c r="W220" i="2"/>
  <c r="B220" i="2"/>
  <c r="A220" i="2"/>
  <c r="AA219" i="2"/>
  <c r="AB219" i="2" s="1"/>
  <c r="Z219" i="2"/>
  <c r="Y219" i="2"/>
  <c r="X219" i="2"/>
  <c r="W219" i="2"/>
  <c r="B219" i="2"/>
  <c r="A219" i="2"/>
  <c r="AA218" i="2"/>
  <c r="AB218" i="2" s="1"/>
  <c r="Z218" i="2"/>
  <c r="Y218" i="2"/>
  <c r="X218" i="2"/>
  <c r="W218" i="2"/>
  <c r="B218" i="2"/>
  <c r="A218" i="2"/>
  <c r="AA217" i="2"/>
  <c r="AB217" i="2" s="1"/>
  <c r="Z217" i="2"/>
  <c r="Y217" i="2"/>
  <c r="X217" i="2"/>
  <c r="W217" i="2"/>
  <c r="B217" i="2"/>
  <c r="A217" i="2"/>
  <c r="AA216" i="2"/>
  <c r="AB216" i="2" s="1"/>
  <c r="Z216" i="2"/>
  <c r="Y216" i="2"/>
  <c r="X216" i="2"/>
  <c r="W216" i="2"/>
  <c r="B216" i="2"/>
  <c r="A216" i="2"/>
  <c r="AA215" i="2"/>
  <c r="AB215" i="2" s="1"/>
  <c r="Z215" i="2"/>
  <c r="Y215" i="2"/>
  <c r="X215" i="2"/>
  <c r="W215" i="2"/>
  <c r="B215" i="2"/>
  <c r="A215" i="2"/>
  <c r="AA214" i="2"/>
  <c r="AB214" i="2" s="1"/>
  <c r="Z214" i="2"/>
  <c r="Y214" i="2"/>
  <c r="X214" i="2"/>
  <c r="W214" i="2"/>
  <c r="B214" i="2"/>
  <c r="A214" i="2"/>
  <c r="AA213" i="2"/>
  <c r="AB213" i="2" s="1"/>
  <c r="Z213" i="2"/>
  <c r="Y213" i="2"/>
  <c r="X213" i="2"/>
  <c r="W213" i="2"/>
  <c r="B213" i="2"/>
  <c r="A213" i="2"/>
  <c r="AA212" i="2"/>
  <c r="AB212" i="2" s="1"/>
  <c r="Z212" i="2"/>
  <c r="Y212" i="2"/>
  <c r="X212" i="2"/>
  <c r="W212" i="2"/>
  <c r="B212" i="2"/>
  <c r="A212" i="2"/>
  <c r="AA211" i="2"/>
  <c r="AB211" i="2" s="1"/>
  <c r="Z211" i="2"/>
  <c r="Y211" i="2"/>
  <c r="X211" i="2"/>
  <c r="W211" i="2"/>
  <c r="B211" i="2"/>
  <c r="A211" i="2"/>
  <c r="AA210" i="2"/>
  <c r="AB210" i="2" s="1"/>
  <c r="Z210" i="2"/>
  <c r="Y210" i="2"/>
  <c r="X210" i="2"/>
  <c r="W210" i="2"/>
  <c r="B210" i="2"/>
  <c r="A210" i="2"/>
  <c r="AA209" i="2"/>
  <c r="AB209" i="2" s="1"/>
  <c r="Z209" i="2"/>
  <c r="Y209" i="2"/>
  <c r="X209" i="2"/>
  <c r="W209" i="2"/>
  <c r="B209" i="2"/>
  <c r="A209" i="2"/>
  <c r="AA208" i="2"/>
  <c r="AB208" i="2" s="1"/>
  <c r="Z208" i="2"/>
  <c r="Y208" i="2"/>
  <c r="X208" i="2"/>
  <c r="W208" i="2"/>
  <c r="B208" i="2"/>
  <c r="A208" i="2"/>
  <c r="AA207" i="2"/>
  <c r="AB207" i="2" s="1"/>
  <c r="Z207" i="2"/>
  <c r="Y207" i="2"/>
  <c r="X207" i="2"/>
  <c r="W207" i="2"/>
  <c r="B207" i="2"/>
  <c r="A207" i="2"/>
  <c r="AA206" i="2"/>
  <c r="AB206" i="2" s="1"/>
  <c r="Z206" i="2"/>
  <c r="Y206" i="2"/>
  <c r="X206" i="2"/>
  <c r="W206" i="2"/>
  <c r="B206" i="2"/>
  <c r="A206" i="2"/>
  <c r="AA205" i="2"/>
  <c r="AB205" i="2" s="1"/>
  <c r="Z205" i="2"/>
  <c r="Y205" i="2"/>
  <c r="X205" i="2"/>
  <c r="W205" i="2"/>
  <c r="B205" i="2"/>
  <c r="A205" i="2"/>
  <c r="AA204" i="2"/>
  <c r="AB204" i="2" s="1"/>
  <c r="Z204" i="2"/>
  <c r="Y204" i="2"/>
  <c r="X204" i="2"/>
  <c r="W204" i="2"/>
  <c r="B204" i="2"/>
  <c r="A204" i="2"/>
  <c r="AA203" i="2"/>
  <c r="AB203" i="2" s="1"/>
  <c r="Z203" i="2"/>
  <c r="Y203" i="2"/>
  <c r="X203" i="2"/>
  <c r="W203" i="2"/>
  <c r="B203" i="2"/>
  <c r="A203" i="2"/>
  <c r="AA202" i="2"/>
  <c r="AB202" i="2" s="1"/>
  <c r="Z202" i="2"/>
  <c r="Y202" i="2"/>
  <c r="X202" i="2"/>
  <c r="W202" i="2"/>
  <c r="B202" i="2"/>
  <c r="A202" i="2"/>
  <c r="AA201" i="2"/>
  <c r="AB201" i="2" s="1"/>
  <c r="Z201" i="2"/>
  <c r="Y201" i="2"/>
  <c r="X201" i="2"/>
  <c r="W201" i="2"/>
  <c r="B201" i="2"/>
  <c r="A201" i="2"/>
  <c r="AA200" i="2"/>
  <c r="AB200" i="2" s="1"/>
  <c r="Z200" i="2"/>
  <c r="Y200" i="2"/>
  <c r="X200" i="2"/>
  <c r="W200" i="2"/>
  <c r="B200" i="2"/>
  <c r="A200" i="2"/>
  <c r="AA199" i="2"/>
  <c r="AB199" i="2" s="1"/>
  <c r="Z199" i="2"/>
  <c r="Y199" i="2"/>
  <c r="X199" i="2"/>
  <c r="W199" i="2"/>
  <c r="B199" i="2"/>
  <c r="A199" i="2"/>
  <c r="AA198" i="2"/>
  <c r="AB198" i="2" s="1"/>
  <c r="Z198" i="2"/>
  <c r="Y198" i="2"/>
  <c r="X198" i="2"/>
  <c r="W198" i="2"/>
  <c r="B198" i="2"/>
  <c r="A198" i="2"/>
  <c r="AA197" i="2"/>
  <c r="AB197" i="2" s="1"/>
  <c r="Z197" i="2"/>
  <c r="Y197" i="2"/>
  <c r="X197" i="2"/>
  <c r="W197" i="2"/>
  <c r="B197" i="2"/>
  <c r="A197" i="2"/>
  <c r="AA196" i="2"/>
  <c r="AB196" i="2" s="1"/>
  <c r="Z196" i="2"/>
  <c r="Y196" i="2"/>
  <c r="X196" i="2"/>
  <c r="W196" i="2"/>
  <c r="B196" i="2"/>
  <c r="A196" i="2"/>
  <c r="AA195" i="2"/>
  <c r="AB195" i="2" s="1"/>
  <c r="Z195" i="2"/>
  <c r="Y195" i="2"/>
  <c r="X195" i="2"/>
  <c r="W195" i="2"/>
  <c r="B195" i="2"/>
  <c r="A195" i="2"/>
  <c r="AA194" i="2"/>
  <c r="AB194" i="2" s="1"/>
  <c r="Z194" i="2"/>
  <c r="Y194" i="2"/>
  <c r="X194" i="2"/>
  <c r="W194" i="2"/>
  <c r="B194" i="2"/>
  <c r="A194" i="2"/>
  <c r="AA193" i="2"/>
  <c r="AB193" i="2" s="1"/>
  <c r="Z193" i="2"/>
  <c r="Y193" i="2"/>
  <c r="X193" i="2"/>
  <c r="W193" i="2"/>
  <c r="B193" i="2"/>
  <c r="A193" i="2"/>
  <c r="AA192" i="2"/>
  <c r="AB192" i="2" s="1"/>
  <c r="Z192" i="2"/>
  <c r="Y192" i="2"/>
  <c r="X192" i="2"/>
  <c r="W192" i="2"/>
  <c r="B192" i="2"/>
  <c r="A192" i="2"/>
  <c r="AA191" i="2"/>
  <c r="AB191" i="2" s="1"/>
  <c r="Z191" i="2"/>
  <c r="Y191" i="2"/>
  <c r="X191" i="2"/>
  <c r="W191" i="2"/>
  <c r="B191" i="2"/>
  <c r="A191" i="2"/>
  <c r="AA190" i="2"/>
  <c r="AB190" i="2" s="1"/>
  <c r="Z190" i="2"/>
  <c r="Y190" i="2"/>
  <c r="X190" i="2"/>
  <c r="W190" i="2"/>
  <c r="B190" i="2"/>
  <c r="A190" i="2"/>
  <c r="AA189" i="2"/>
  <c r="AB189" i="2" s="1"/>
  <c r="Z189" i="2"/>
  <c r="Y189" i="2"/>
  <c r="X189" i="2"/>
  <c r="W189" i="2"/>
  <c r="B189" i="2"/>
  <c r="A189" i="2"/>
  <c r="AA188" i="2"/>
  <c r="AB188" i="2" s="1"/>
  <c r="Z188" i="2"/>
  <c r="Y188" i="2"/>
  <c r="X188" i="2"/>
  <c r="W188" i="2"/>
  <c r="B188" i="2"/>
  <c r="A188" i="2"/>
  <c r="AA187" i="2"/>
  <c r="AB187" i="2" s="1"/>
  <c r="Z187" i="2"/>
  <c r="Y187" i="2"/>
  <c r="X187" i="2"/>
  <c r="W187" i="2"/>
  <c r="B187" i="2"/>
  <c r="A187" i="2"/>
  <c r="AA186" i="2"/>
  <c r="AB186" i="2" s="1"/>
  <c r="Z186" i="2"/>
  <c r="Y186" i="2"/>
  <c r="X186" i="2"/>
  <c r="W186" i="2"/>
  <c r="B186" i="2"/>
  <c r="A186" i="2"/>
  <c r="AA185" i="2"/>
  <c r="AB185" i="2" s="1"/>
  <c r="Z185" i="2"/>
  <c r="Y185" i="2"/>
  <c r="X185" i="2"/>
  <c r="W185" i="2"/>
  <c r="B185" i="2"/>
  <c r="A185" i="2"/>
  <c r="AA184" i="2"/>
  <c r="AB184" i="2" s="1"/>
  <c r="Z184" i="2"/>
  <c r="Y184" i="2"/>
  <c r="X184" i="2"/>
  <c r="W184" i="2"/>
  <c r="B184" i="2"/>
  <c r="A184" i="2"/>
  <c r="AA183" i="2"/>
  <c r="AB183" i="2" s="1"/>
  <c r="Z183" i="2"/>
  <c r="Y183" i="2"/>
  <c r="X183" i="2"/>
  <c r="W183" i="2"/>
  <c r="B183" i="2"/>
  <c r="A183" i="2"/>
  <c r="AA182" i="2"/>
  <c r="AB182" i="2" s="1"/>
  <c r="Z182" i="2"/>
  <c r="Y182" i="2"/>
  <c r="X182" i="2"/>
  <c r="W182" i="2"/>
  <c r="B182" i="2"/>
  <c r="A182" i="2"/>
  <c r="AA181" i="2"/>
  <c r="AB181" i="2" s="1"/>
  <c r="Z181" i="2"/>
  <c r="Y181" i="2"/>
  <c r="X181" i="2"/>
  <c r="W181" i="2"/>
  <c r="B181" i="2"/>
  <c r="A181" i="2"/>
  <c r="AA180" i="2"/>
  <c r="AB180" i="2" s="1"/>
  <c r="Z180" i="2"/>
  <c r="Y180" i="2"/>
  <c r="X180" i="2"/>
  <c r="W180" i="2"/>
  <c r="B180" i="2"/>
  <c r="A180" i="2"/>
  <c r="AA179" i="2"/>
  <c r="AB179" i="2" s="1"/>
  <c r="Z179" i="2"/>
  <c r="Y179" i="2"/>
  <c r="X179" i="2"/>
  <c r="W179" i="2"/>
  <c r="B179" i="2"/>
  <c r="A179" i="2"/>
  <c r="AA178" i="2"/>
  <c r="AB178" i="2" s="1"/>
  <c r="Z178" i="2"/>
  <c r="Y178" i="2"/>
  <c r="X178" i="2"/>
  <c r="W178" i="2"/>
  <c r="B178" i="2"/>
  <c r="A178" i="2"/>
  <c r="AA177" i="2"/>
  <c r="AB177" i="2" s="1"/>
  <c r="Z177" i="2"/>
  <c r="Y177" i="2"/>
  <c r="X177" i="2"/>
  <c r="W177" i="2"/>
  <c r="B177" i="2"/>
  <c r="A177" i="2"/>
  <c r="AA176" i="2"/>
  <c r="AB176" i="2" s="1"/>
  <c r="Z176" i="2"/>
  <c r="Y176" i="2"/>
  <c r="X176" i="2"/>
  <c r="W176" i="2"/>
  <c r="B176" i="2"/>
  <c r="A176" i="2"/>
  <c r="AA175" i="2"/>
  <c r="AB175" i="2" s="1"/>
  <c r="Z175" i="2"/>
  <c r="Y175" i="2"/>
  <c r="X175" i="2"/>
  <c r="W175" i="2"/>
  <c r="B175" i="2"/>
  <c r="A175" i="2"/>
  <c r="AA174" i="2"/>
  <c r="AB174" i="2" s="1"/>
  <c r="Z174" i="2"/>
  <c r="Y174" i="2"/>
  <c r="X174" i="2"/>
  <c r="W174" i="2"/>
  <c r="B174" i="2"/>
  <c r="A174" i="2"/>
  <c r="AA173" i="2"/>
  <c r="AB173" i="2" s="1"/>
  <c r="Z173" i="2"/>
  <c r="Y173" i="2"/>
  <c r="X173" i="2"/>
  <c r="W173" i="2"/>
  <c r="B173" i="2"/>
  <c r="A173" i="2"/>
  <c r="AA172" i="2"/>
  <c r="AB172" i="2" s="1"/>
  <c r="Z172" i="2"/>
  <c r="Y172" i="2"/>
  <c r="X172" i="2"/>
  <c r="W172" i="2"/>
  <c r="B172" i="2"/>
  <c r="A172" i="2"/>
  <c r="AA171" i="2"/>
  <c r="AB171" i="2" s="1"/>
  <c r="Z171" i="2"/>
  <c r="Y171" i="2"/>
  <c r="X171" i="2"/>
  <c r="W171" i="2"/>
  <c r="B171" i="2"/>
  <c r="A171" i="2"/>
  <c r="AA170" i="2"/>
  <c r="AB170" i="2" s="1"/>
  <c r="Z170" i="2"/>
  <c r="Y170" i="2"/>
  <c r="X170" i="2"/>
  <c r="W170" i="2"/>
  <c r="B170" i="2"/>
  <c r="A170" i="2"/>
  <c r="AA169" i="2"/>
  <c r="AB169" i="2" s="1"/>
  <c r="Z169" i="2"/>
  <c r="Y169" i="2"/>
  <c r="X169" i="2"/>
  <c r="W169" i="2"/>
  <c r="B169" i="2"/>
  <c r="A169" i="2"/>
  <c r="AA168" i="2"/>
  <c r="AB168" i="2" s="1"/>
  <c r="Z168" i="2"/>
  <c r="Y168" i="2"/>
  <c r="X168" i="2"/>
  <c r="W168" i="2"/>
  <c r="B168" i="2"/>
  <c r="A168" i="2"/>
  <c r="AA167" i="2"/>
  <c r="AB167" i="2" s="1"/>
  <c r="Z167" i="2"/>
  <c r="Y167" i="2"/>
  <c r="X167" i="2"/>
  <c r="W167" i="2"/>
  <c r="B167" i="2"/>
  <c r="A167" i="2"/>
  <c r="AA166" i="2"/>
  <c r="AB166" i="2" s="1"/>
  <c r="Z166" i="2"/>
  <c r="Y166" i="2"/>
  <c r="X166" i="2"/>
  <c r="W166" i="2"/>
  <c r="B166" i="2"/>
  <c r="A166" i="2"/>
  <c r="AA165" i="2"/>
  <c r="AB165" i="2" s="1"/>
  <c r="Z165" i="2"/>
  <c r="Y165" i="2"/>
  <c r="X165" i="2"/>
  <c r="W165" i="2"/>
  <c r="B165" i="2"/>
  <c r="A165" i="2"/>
  <c r="AA164" i="2"/>
  <c r="AB164" i="2" s="1"/>
  <c r="Z164" i="2"/>
  <c r="Y164" i="2"/>
  <c r="X164" i="2"/>
  <c r="W164" i="2"/>
  <c r="B164" i="2"/>
  <c r="A164" i="2"/>
  <c r="AA163" i="2"/>
  <c r="AB163" i="2" s="1"/>
  <c r="Z163" i="2"/>
  <c r="Y163" i="2"/>
  <c r="X163" i="2"/>
  <c r="W163" i="2"/>
  <c r="B163" i="2"/>
  <c r="A163" i="2"/>
  <c r="AA162" i="2"/>
  <c r="AB162" i="2" s="1"/>
  <c r="Z162" i="2"/>
  <c r="Y162" i="2"/>
  <c r="X162" i="2"/>
  <c r="W162" i="2"/>
  <c r="B162" i="2"/>
  <c r="A162" i="2"/>
  <c r="AA161" i="2"/>
  <c r="AB161" i="2" s="1"/>
  <c r="Z161" i="2"/>
  <c r="Y161" i="2"/>
  <c r="X161" i="2"/>
  <c r="W161" i="2"/>
  <c r="B161" i="2"/>
  <c r="A161" i="2"/>
  <c r="AA160" i="2"/>
  <c r="AB160" i="2" s="1"/>
  <c r="Z160" i="2"/>
  <c r="Y160" i="2"/>
  <c r="X160" i="2"/>
  <c r="W160" i="2"/>
  <c r="B160" i="2"/>
  <c r="A160" i="2"/>
  <c r="AA159" i="2"/>
  <c r="AB159" i="2" s="1"/>
  <c r="Z159" i="2"/>
  <c r="Y159" i="2"/>
  <c r="X159" i="2"/>
  <c r="W159" i="2"/>
  <c r="B159" i="2"/>
  <c r="A159" i="2"/>
  <c r="AA158" i="2"/>
  <c r="AB158" i="2" s="1"/>
  <c r="Z158" i="2"/>
  <c r="Y158" i="2"/>
  <c r="X158" i="2"/>
  <c r="W158" i="2"/>
  <c r="B158" i="2"/>
  <c r="A158" i="2"/>
  <c r="AA157" i="2"/>
  <c r="AB157" i="2" s="1"/>
  <c r="Z157" i="2"/>
  <c r="Y157" i="2"/>
  <c r="X157" i="2"/>
  <c r="W157" i="2"/>
  <c r="B157" i="2"/>
  <c r="A157" i="2"/>
  <c r="AA156" i="2"/>
  <c r="AB156" i="2" s="1"/>
  <c r="Z156" i="2"/>
  <c r="Y156" i="2"/>
  <c r="X156" i="2"/>
  <c r="W156" i="2"/>
  <c r="B156" i="2"/>
  <c r="A156" i="2"/>
  <c r="AA155" i="2"/>
  <c r="AB155" i="2" s="1"/>
  <c r="Z155" i="2"/>
  <c r="Y155" i="2"/>
  <c r="X155" i="2"/>
  <c r="W155" i="2"/>
  <c r="B155" i="2"/>
  <c r="A155" i="2"/>
  <c r="AA154" i="2"/>
  <c r="AB154" i="2" s="1"/>
  <c r="Z154" i="2"/>
  <c r="Y154" i="2"/>
  <c r="X154" i="2"/>
  <c r="W154" i="2"/>
  <c r="B154" i="2"/>
  <c r="A154" i="2"/>
  <c r="AA153" i="2"/>
  <c r="AB153" i="2" s="1"/>
  <c r="Z153" i="2"/>
  <c r="Y153" i="2"/>
  <c r="X153" i="2"/>
  <c r="W153" i="2"/>
  <c r="B153" i="2"/>
  <c r="A153" i="2"/>
  <c r="AA152" i="2"/>
  <c r="AB152" i="2" s="1"/>
  <c r="Z152" i="2"/>
  <c r="Y152" i="2"/>
  <c r="X152" i="2"/>
  <c r="W152" i="2"/>
  <c r="B152" i="2"/>
  <c r="A152" i="2"/>
  <c r="AA151" i="2"/>
  <c r="AB151" i="2" s="1"/>
  <c r="Z151" i="2"/>
  <c r="Y151" i="2"/>
  <c r="X151" i="2"/>
  <c r="W151" i="2"/>
  <c r="B151" i="2"/>
  <c r="A151" i="2"/>
  <c r="AA150" i="2"/>
  <c r="AB150" i="2" s="1"/>
  <c r="Z150" i="2"/>
  <c r="Y150" i="2"/>
  <c r="X150" i="2"/>
  <c r="W150" i="2"/>
  <c r="B150" i="2"/>
  <c r="A150" i="2"/>
  <c r="AA149" i="2"/>
  <c r="AB149" i="2" s="1"/>
  <c r="Z149" i="2"/>
  <c r="Y149" i="2"/>
  <c r="X149" i="2"/>
  <c r="W149" i="2"/>
  <c r="B149" i="2"/>
  <c r="A149" i="2"/>
  <c r="AA148" i="2"/>
  <c r="AB148" i="2" s="1"/>
  <c r="Z148" i="2"/>
  <c r="Y148" i="2"/>
  <c r="X148" i="2"/>
  <c r="W148" i="2"/>
  <c r="B148" i="2"/>
  <c r="A148" i="2"/>
  <c r="AA147" i="2"/>
  <c r="AB147" i="2" s="1"/>
  <c r="Z147" i="2"/>
  <c r="Y147" i="2"/>
  <c r="X147" i="2"/>
  <c r="W147" i="2"/>
  <c r="B147" i="2"/>
  <c r="A147" i="2"/>
  <c r="AA146" i="2"/>
  <c r="AB146" i="2" s="1"/>
  <c r="Z146" i="2"/>
  <c r="Y146" i="2"/>
  <c r="X146" i="2"/>
  <c r="W146" i="2"/>
  <c r="B146" i="2"/>
  <c r="A146" i="2"/>
  <c r="AA145" i="2"/>
  <c r="AB145" i="2" s="1"/>
  <c r="Z145" i="2"/>
  <c r="Y145" i="2"/>
  <c r="X145" i="2"/>
  <c r="W145" i="2"/>
  <c r="B145" i="2"/>
  <c r="A145" i="2"/>
  <c r="AA144" i="2"/>
  <c r="AB144" i="2" s="1"/>
  <c r="Z144" i="2"/>
  <c r="Y144" i="2"/>
  <c r="X144" i="2"/>
  <c r="W144" i="2"/>
  <c r="B144" i="2"/>
  <c r="A144" i="2"/>
  <c r="AA143" i="2"/>
  <c r="AB143" i="2" s="1"/>
  <c r="Z143" i="2"/>
  <c r="Y143" i="2"/>
  <c r="X143" i="2"/>
  <c r="W143" i="2"/>
  <c r="B143" i="2"/>
  <c r="A143" i="2"/>
  <c r="AA142" i="2"/>
  <c r="AB142" i="2" s="1"/>
  <c r="Z142" i="2"/>
  <c r="Y142" i="2"/>
  <c r="X142" i="2"/>
  <c r="W142" i="2"/>
  <c r="B142" i="2"/>
  <c r="A142" i="2"/>
  <c r="AA141" i="2"/>
  <c r="AB141" i="2" s="1"/>
  <c r="Z141" i="2"/>
  <c r="Y141" i="2"/>
  <c r="X141" i="2"/>
  <c r="W141" i="2"/>
  <c r="B141" i="2"/>
  <c r="A141" i="2"/>
  <c r="AA140" i="2"/>
  <c r="AB140" i="2" s="1"/>
  <c r="Z140" i="2"/>
  <c r="Y140" i="2"/>
  <c r="X140" i="2"/>
  <c r="W140" i="2"/>
  <c r="B140" i="2"/>
  <c r="A140" i="2"/>
  <c r="AA139" i="2"/>
  <c r="AB139" i="2" s="1"/>
  <c r="Z139" i="2"/>
  <c r="Y139" i="2"/>
  <c r="X139" i="2"/>
  <c r="W139" i="2"/>
  <c r="B139" i="2"/>
  <c r="A139" i="2"/>
  <c r="AA138" i="2"/>
  <c r="AB138" i="2" s="1"/>
  <c r="Z138" i="2"/>
  <c r="Y138" i="2"/>
  <c r="X138" i="2"/>
  <c r="W138" i="2"/>
  <c r="B138" i="2"/>
  <c r="A138" i="2"/>
  <c r="AA137" i="2"/>
  <c r="AB137" i="2" s="1"/>
  <c r="Z137" i="2"/>
  <c r="Y137" i="2"/>
  <c r="X137" i="2"/>
  <c r="W137" i="2"/>
  <c r="B137" i="2"/>
  <c r="A137" i="2"/>
  <c r="AA136" i="2"/>
  <c r="AB136" i="2" s="1"/>
  <c r="Z136" i="2"/>
  <c r="Y136" i="2"/>
  <c r="X136" i="2"/>
  <c r="W136" i="2"/>
  <c r="B136" i="2"/>
  <c r="A136" i="2"/>
  <c r="AA135" i="2"/>
  <c r="AB135" i="2" s="1"/>
  <c r="Z135" i="2"/>
  <c r="Y135" i="2"/>
  <c r="X135" i="2"/>
  <c r="W135" i="2"/>
  <c r="B135" i="2"/>
  <c r="A135" i="2"/>
  <c r="AA134" i="2"/>
  <c r="AB134" i="2" s="1"/>
  <c r="Z134" i="2"/>
  <c r="Y134" i="2"/>
  <c r="X134" i="2"/>
  <c r="W134" i="2"/>
  <c r="B134" i="2"/>
  <c r="A134" i="2"/>
  <c r="AA133" i="2"/>
  <c r="AB133" i="2" s="1"/>
  <c r="Z133" i="2"/>
  <c r="Y133" i="2"/>
  <c r="X133" i="2"/>
  <c r="W133" i="2"/>
  <c r="B133" i="2"/>
  <c r="A133" i="2"/>
  <c r="AA132" i="2"/>
  <c r="AB132" i="2" s="1"/>
  <c r="Z132" i="2"/>
  <c r="Y132" i="2"/>
  <c r="X132" i="2"/>
  <c r="W132" i="2"/>
  <c r="B132" i="2"/>
  <c r="A132" i="2"/>
  <c r="AA131" i="2"/>
  <c r="AB131" i="2" s="1"/>
  <c r="Z131" i="2"/>
  <c r="Y131" i="2"/>
  <c r="X131" i="2"/>
  <c r="W131" i="2"/>
  <c r="B131" i="2"/>
  <c r="A131" i="2"/>
  <c r="AA130" i="2"/>
  <c r="AB130" i="2" s="1"/>
  <c r="Z130" i="2"/>
  <c r="Y130" i="2"/>
  <c r="X130" i="2"/>
  <c r="W130" i="2"/>
  <c r="B130" i="2"/>
  <c r="A130" i="2"/>
  <c r="AA129" i="2"/>
  <c r="AB129" i="2" s="1"/>
  <c r="Z129" i="2"/>
  <c r="Y129" i="2"/>
  <c r="X129" i="2"/>
  <c r="W129" i="2"/>
  <c r="B129" i="2"/>
  <c r="A129" i="2"/>
  <c r="AA128" i="2"/>
  <c r="AB128" i="2" s="1"/>
  <c r="Z128" i="2"/>
  <c r="Y128" i="2"/>
  <c r="X128" i="2"/>
  <c r="W128" i="2"/>
  <c r="B128" i="2"/>
  <c r="A128" i="2"/>
  <c r="AA127" i="2"/>
  <c r="AB127" i="2" s="1"/>
  <c r="Z127" i="2"/>
  <c r="Y127" i="2"/>
  <c r="X127" i="2"/>
  <c r="W127" i="2"/>
  <c r="B127" i="2"/>
  <c r="A127" i="2"/>
  <c r="AA126" i="2"/>
  <c r="AB126" i="2" s="1"/>
  <c r="Z126" i="2"/>
  <c r="Y126" i="2"/>
  <c r="X126" i="2"/>
  <c r="W126" i="2"/>
  <c r="B126" i="2"/>
  <c r="A126" i="2"/>
  <c r="AA125" i="2"/>
  <c r="AB125" i="2" s="1"/>
  <c r="Z125" i="2"/>
  <c r="Y125" i="2"/>
  <c r="X125" i="2"/>
  <c r="W125" i="2"/>
  <c r="B125" i="2"/>
  <c r="A125" i="2"/>
  <c r="AA124" i="2"/>
  <c r="AB124" i="2" s="1"/>
  <c r="Z124" i="2"/>
  <c r="Y124" i="2"/>
  <c r="X124" i="2"/>
  <c r="W124" i="2"/>
  <c r="B124" i="2"/>
  <c r="A124" i="2"/>
  <c r="AA123" i="2"/>
  <c r="AB123" i="2" s="1"/>
  <c r="Z123" i="2"/>
  <c r="Y123" i="2"/>
  <c r="X123" i="2"/>
  <c r="W123" i="2"/>
  <c r="B123" i="2"/>
  <c r="A123" i="2"/>
  <c r="AA122" i="2"/>
  <c r="AB122" i="2" s="1"/>
  <c r="Z122" i="2"/>
  <c r="Y122" i="2"/>
  <c r="X122" i="2"/>
  <c r="W122" i="2"/>
  <c r="B122" i="2"/>
  <c r="A122" i="2"/>
  <c r="AA121" i="2"/>
  <c r="AB121" i="2" s="1"/>
  <c r="Z121" i="2"/>
  <c r="Y121" i="2"/>
  <c r="X121" i="2"/>
  <c r="W121" i="2"/>
  <c r="B121" i="2"/>
  <c r="A121" i="2"/>
  <c r="AA120" i="2"/>
  <c r="AB120" i="2" s="1"/>
  <c r="Z120" i="2"/>
  <c r="Y120" i="2"/>
  <c r="X120" i="2"/>
  <c r="W120" i="2"/>
  <c r="B120" i="2"/>
  <c r="A120" i="2"/>
  <c r="AA119" i="2"/>
  <c r="AB119" i="2" s="1"/>
  <c r="Z119" i="2"/>
  <c r="Y119" i="2"/>
  <c r="X119" i="2"/>
  <c r="W119" i="2"/>
  <c r="B119" i="2"/>
  <c r="A119" i="2"/>
  <c r="AA118" i="2"/>
  <c r="AB118" i="2" s="1"/>
  <c r="Z118" i="2"/>
  <c r="Y118" i="2"/>
  <c r="X118" i="2"/>
  <c r="W118" i="2"/>
  <c r="B118" i="2"/>
  <c r="A118" i="2"/>
  <c r="AA117" i="2"/>
  <c r="AB117" i="2" s="1"/>
  <c r="Z117" i="2"/>
  <c r="Y117" i="2"/>
  <c r="X117" i="2"/>
  <c r="W117" i="2"/>
  <c r="B117" i="2"/>
  <c r="A117" i="2"/>
  <c r="AA116" i="2"/>
  <c r="AB116" i="2" s="1"/>
  <c r="Z116" i="2"/>
  <c r="Y116" i="2"/>
  <c r="X116" i="2"/>
  <c r="W116" i="2"/>
  <c r="B116" i="2"/>
  <c r="A116" i="2"/>
  <c r="AA115" i="2"/>
  <c r="AB115" i="2" s="1"/>
  <c r="Z115" i="2"/>
  <c r="Y115" i="2"/>
  <c r="X115" i="2"/>
  <c r="W115" i="2"/>
  <c r="B115" i="2"/>
  <c r="A115" i="2"/>
  <c r="AA114" i="2"/>
  <c r="AB114" i="2" s="1"/>
  <c r="Z114" i="2"/>
  <c r="Y114" i="2"/>
  <c r="X114" i="2"/>
  <c r="W114" i="2"/>
  <c r="B114" i="2"/>
  <c r="A114" i="2"/>
  <c r="AA113" i="2"/>
  <c r="AB113" i="2" s="1"/>
  <c r="Z113" i="2"/>
  <c r="Y113" i="2"/>
  <c r="X113" i="2"/>
  <c r="W113" i="2"/>
  <c r="B113" i="2"/>
  <c r="A113" i="2"/>
  <c r="AA112" i="2"/>
  <c r="AB112" i="2" s="1"/>
  <c r="Z112" i="2"/>
  <c r="Y112" i="2"/>
  <c r="X112" i="2"/>
  <c r="W112" i="2"/>
  <c r="B112" i="2"/>
  <c r="A112" i="2"/>
  <c r="AA111" i="2"/>
  <c r="AB111" i="2" s="1"/>
  <c r="Z111" i="2"/>
  <c r="Y111" i="2"/>
  <c r="X111" i="2"/>
  <c r="W111" i="2"/>
  <c r="B111" i="2"/>
  <c r="A111" i="2"/>
  <c r="AA110" i="2"/>
  <c r="AB110" i="2" s="1"/>
  <c r="Z110" i="2"/>
  <c r="Y110" i="2"/>
  <c r="X110" i="2"/>
  <c r="W110" i="2"/>
  <c r="B110" i="2"/>
  <c r="A110" i="2"/>
  <c r="AA109" i="2"/>
  <c r="AB109" i="2" s="1"/>
  <c r="Z109" i="2"/>
  <c r="Y109" i="2"/>
  <c r="X109" i="2"/>
  <c r="W109" i="2"/>
  <c r="B109" i="2"/>
  <c r="A109" i="2"/>
  <c r="AA108" i="2"/>
  <c r="AB108" i="2" s="1"/>
  <c r="Z108" i="2"/>
  <c r="Y108" i="2"/>
  <c r="X108" i="2"/>
  <c r="W108" i="2"/>
  <c r="B108" i="2"/>
  <c r="A108" i="2"/>
  <c r="AA107" i="2"/>
  <c r="AB107" i="2" s="1"/>
  <c r="Z107" i="2"/>
  <c r="Y107" i="2"/>
  <c r="X107" i="2"/>
  <c r="W107" i="2"/>
  <c r="B107" i="2"/>
  <c r="A107" i="2"/>
  <c r="AA106" i="2"/>
  <c r="AB106" i="2" s="1"/>
  <c r="Z106" i="2"/>
  <c r="Y106" i="2"/>
  <c r="X106" i="2"/>
  <c r="W106" i="2"/>
  <c r="B106" i="2"/>
  <c r="A106" i="2"/>
  <c r="AA105" i="2"/>
  <c r="AB105" i="2" s="1"/>
  <c r="Z105" i="2"/>
  <c r="Y105" i="2"/>
  <c r="X105" i="2"/>
  <c r="W105" i="2"/>
  <c r="B105" i="2"/>
  <c r="A105" i="2"/>
  <c r="AA104" i="2"/>
  <c r="AB104" i="2" s="1"/>
  <c r="Z104" i="2"/>
  <c r="Y104" i="2"/>
  <c r="X104" i="2"/>
  <c r="W104" i="2"/>
  <c r="B104" i="2"/>
  <c r="A104" i="2"/>
  <c r="AA103" i="2"/>
  <c r="AB103" i="2" s="1"/>
  <c r="Z103" i="2"/>
  <c r="Y103" i="2"/>
  <c r="X103" i="2"/>
  <c r="W103" i="2"/>
  <c r="B103" i="2"/>
  <c r="A103" i="2"/>
  <c r="AA102" i="2"/>
  <c r="AB102" i="2" s="1"/>
  <c r="Z102" i="2"/>
  <c r="Y102" i="2"/>
  <c r="X102" i="2"/>
  <c r="W102" i="2"/>
  <c r="B102" i="2"/>
  <c r="A102" i="2"/>
  <c r="AA101" i="2"/>
  <c r="AB101" i="2" s="1"/>
  <c r="Z101" i="2"/>
  <c r="Y101" i="2"/>
  <c r="X101" i="2"/>
  <c r="W101" i="2"/>
  <c r="B101" i="2"/>
  <c r="A101" i="2"/>
  <c r="AA100" i="2"/>
  <c r="AB100" i="2" s="1"/>
  <c r="Z100" i="2"/>
  <c r="Y100" i="2"/>
  <c r="X100" i="2"/>
  <c r="W100" i="2"/>
  <c r="B100" i="2"/>
  <c r="A100" i="2"/>
  <c r="AA99" i="2"/>
  <c r="AB99" i="2" s="1"/>
  <c r="Z99" i="2"/>
  <c r="Y99" i="2"/>
  <c r="X99" i="2"/>
  <c r="W99" i="2"/>
  <c r="B99" i="2"/>
  <c r="A99" i="2"/>
  <c r="AA98" i="2"/>
  <c r="AB98" i="2" s="1"/>
  <c r="Z98" i="2"/>
  <c r="Y98" i="2"/>
  <c r="X98" i="2"/>
  <c r="W98" i="2"/>
  <c r="B98" i="2"/>
  <c r="A98" i="2"/>
  <c r="AA97" i="2"/>
  <c r="AB97" i="2" s="1"/>
  <c r="Z97" i="2"/>
  <c r="Y97" i="2"/>
  <c r="X97" i="2"/>
  <c r="W97" i="2"/>
  <c r="B97" i="2"/>
  <c r="A97" i="2"/>
  <c r="AA96" i="2"/>
  <c r="AB96" i="2" s="1"/>
  <c r="Z96" i="2"/>
  <c r="Y96" i="2"/>
  <c r="X96" i="2"/>
  <c r="W96" i="2"/>
  <c r="B96" i="2"/>
  <c r="A96" i="2"/>
  <c r="AA95" i="2"/>
  <c r="AB95" i="2" s="1"/>
  <c r="Z95" i="2"/>
  <c r="Y95" i="2"/>
  <c r="X95" i="2"/>
  <c r="W95" i="2"/>
  <c r="B95" i="2"/>
  <c r="A95" i="2"/>
  <c r="AA94" i="2"/>
  <c r="AB94" i="2" s="1"/>
  <c r="Z94" i="2"/>
  <c r="Y94" i="2"/>
  <c r="X94" i="2"/>
  <c r="W94" i="2"/>
  <c r="B94" i="2"/>
  <c r="A94" i="2"/>
  <c r="AA93" i="2"/>
  <c r="AB93" i="2" s="1"/>
  <c r="Z93" i="2"/>
  <c r="Y93" i="2"/>
  <c r="X93" i="2"/>
  <c r="W93" i="2"/>
  <c r="B93" i="2"/>
  <c r="A93" i="2"/>
  <c r="AA92" i="2"/>
  <c r="AB92" i="2" s="1"/>
  <c r="Z92" i="2"/>
  <c r="Y92" i="2"/>
  <c r="X92" i="2"/>
  <c r="W92" i="2"/>
  <c r="B92" i="2"/>
  <c r="A92" i="2"/>
  <c r="AA91" i="2"/>
  <c r="AB91" i="2" s="1"/>
  <c r="Z91" i="2"/>
  <c r="Y91" i="2"/>
  <c r="X91" i="2"/>
  <c r="W91" i="2"/>
  <c r="B91" i="2"/>
  <c r="A91" i="2"/>
  <c r="AA90" i="2"/>
  <c r="AB90" i="2" s="1"/>
  <c r="Z90" i="2"/>
  <c r="Y90" i="2"/>
  <c r="X90" i="2"/>
  <c r="W90" i="2"/>
  <c r="B90" i="2"/>
  <c r="A90" i="2"/>
  <c r="AA89" i="2"/>
  <c r="AB89" i="2" s="1"/>
  <c r="Z89" i="2"/>
  <c r="Y89" i="2"/>
  <c r="X89" i="2"/>
  <c r="W89" i="2"/>
  <c r="B89" i="2"/>
  <c r="A89" i="2"/>
  <c r="AA88" i="2"/>
  <c r="AB88" i="2" s="1"/>
  <c r="Z88" i="2"/>
  <c r="Y88" i="2"/>
  <c r="X88" i="2"/>
  <c r="W88" i="2"/>
  <c r="B88" i="2"/>
  <c r="A88" i="2"/>
  <c r="AA87" i="2"/>
  <c r="AB87" i="2" s="1"/>
  <c r="Z87" i="2"/>
  <c r="Y87" i="2"/>
  <c r="X87" i="2"/>
  <c r="W87" i="2"/>
  <c r="B87" i="2"/>
  <c r="A87" i="2"/>
  <c r="AA86" i="2"/>
  <c r="AB86" i="2" s="1"/>
  <c r="Z86" i="2"/>
  <c r="Y86" i="2"/>
  <c r="X86" i="2"/>
  <c r="W86" i="2"/>
  <c r="B86" i="2"/>
  <c r="A86" i="2"/>
  <c r="AA85" i="2"/>
  <c r="AB85" i="2" s="1"/>
  <c r="Z85" i="2"/>
  <c r="Y85" i="2"/>
  <c r="X85" i="2"/>
  <c r="W85" i="2"/>
  <c r="B85" i="2"/>
  <c r="A85" i="2"/>
  <c r="AA84" i="2"/>
  <c r="AB84" i="2" s="1"/>
  <c r="Z84" i="2"/>
  <c r="Y84" i="2"/>
  <c r="X84" i="2"/>
  <c r="W84" i="2"/>
  <c r="B84" i="2"/>
  <c r="A84" i="2"/>
  <c r="AA83" i="2"/>
  <c r="AB83" i="2" s="1"/>
  <c r="Z83" i="2"/>
  <c r="Y83" i="2"/>
  <c r="X83" i="2"/>
  <c r="W83" i="2"/>
  <c r="B83" i="2"/>
  <c r="A83" i="2"/>
  <c r="AA82" i="2"/>
  <c r="AB82" i="2" s="1"/>
  <c r="Z82" i="2"/>
  <c r="Y82" i="2"/>
  <c r="X82" i="2"/>
  <c r="W82" i="2"/>
  <c r="B82" i="2"/>
  <c r="A82" i="2"/>
  <c r="AA81" i="2"/>
  <c r="AB81" i="2" s="1"/>
  <c r="Z81" i="2"/>
  <c r="Y81" i="2"/>
  <c r="X81" i="2"/>
  <c r="W81" i="2"/>
  <c r="B81" i="2"/>
  <c r="A81" i="2"/>
  <c r="AA80" i="2"/>
  <c r="AB80" i="2" s="1"/>
  <c r="Z80" i="2"/>
  <c r="Y80" i="2"/>
  <c r="X80" i="2"/>
  <c r="W80" i="2"/>
  <c r="B80" i="2"/>
  <c r="A80" i="2"/>
  <c r="AA79" i="2"/>
  <c r="AB79" i="2" s="1"/>
  <c r="Z79" i="2"/>
  <c r="Y79" i="2"/>
  <c r="X79" i="2"/>
  <c r="W79" i="2"/>
  <c r="B79" i="2"/>
  <c r="A79" i="2"/>
  <c r="AA78" i="2"/>
  <c r="AB78" i="2" s="1"/>
  <c r="Z78" i="2"/>
  <c r="Y78" i="2"/>
  <c r="X78" i="2"/>
  <c r="W78" i="2"/>
  <c r="B78" i="2"/>
  <c r="A78" i="2"/>
  <c r="AA77" i="2"/>
  <c r="AB77" i="2" s="1"/>
  <c r="Z77" i="2"/>
  <c r="Y77" i="2"/>
  <c r="X77" i="2"/>
  <c r="W77" i="2"/>
  <c r="B77" i="2"/>
  <c r="A77" i="2"/>
  <c r="AA76" i="2"/>
  <c r="AB76" i="2" s="1"/>
  <c r="Z76" i="2"/>
  <c r="Y76" i="2"/>
  <c r="X76" i="2"/>
  <c r="W76" i="2"/>
  <c r="B76" i="2"/>
  <c r="A76" i="2"/>
  <c r="AA75" i="2"/>
  <c r="AB75" i="2" s="1"/>
  <c r="Z75" i="2"/>
  <c r="Y75" i="2"/>
  <c r="X75" i="2"/>
  <c r="W75" i="2"/>
  <c r="B75" i="2"/>
  <c r="A75" i="2"/>
  <c r="AA74" i="2"/>
  <c r="AB74" i="2" s="1"/>
  <c r="Z74" i="2"/>
  <c r="Y74" i="2"/>
  <c r="X74" i="2"/>
  <c r="W74" i="2"/>
  <c r="B74" i="2"/>
  <c r="A74" i="2"/>
  <c r="AA73" i="2"/>
  <c r="AB73" i="2" s="1"/>
  <c r="Z73" i="2"/>
  <c r="Y73" i="2"/>
  <c r="X73" i="2"/>
  <c r="W73" i="2"/>
  <c r="B73" i="2"/>
  <c r="A73" i="2"/>
  <c r="AA72" i="2"/>
  <c r="AB72" i="2" s="1"/>
  <c r="Z72" i="2"/>
  <c r="Y72" i="2"/>
  <c r="X72" i="2"/>
  <c r="W72" i="2"/>
  <c r="B72" i="2"/>
  <c r="A72" i="2"/>
  <c r="AA71" i="2"/>
  <c r="AB71" i="2" s="1"/>
  <c r="Z71" i="2"/>
  <c r="Y71" i="2"/>
  <c r="X71" i="2"/>
  <c r="W71" i="2"/>
  <c r="B71" i="2"/>
  <c r="A71" i="2"/>
  <c r="AA70" i="2"/>
  <c r="AB70" i="2" s="1"/>
  <c r="Z70" i="2"/>
  <c r="Y70" i="2"/>
  <c r="X70" i="2"/>
  <c r="W70" i="2"/>
  <c r="B70" i="2"/>
  <c r="A70" i="2"/>
  <c r="AA69" i="2"/>
  <c r="AB69" i="2" s="1"/>
  <c r="Z69" i="2"/>
  <c r="Y69" i="2"/>
  <c r="X69" i="2"/>
  <c r="W69" i="2"/>
  <c r="B69" i="2"/>
  <c r="A69" i="2"/>
  <c r="AA68" i="2"/>
  <c r="AB68" i="2" s="1"/>
  <c r="Z68" i="2"/>
  <c r="Y68" i="2"/>
  <c r="X68" i="2"/>
  <c r="W68" i="2"/>
  <c r="B68" i="2"/>
  <c r="A68" i="2"/>
  <c r="AA67" i="2"/>
  <c r="AB67" i="2" s="1"/>
  <c r="Z67" i="2"/>
  <c r="Y67" i="2"/>
  <c r="X67" i="2"/>
  <c r="W67" i="2"/>
  <c r="B67" i="2"/>
  <c r="A67" i="2"/>
  <c r="AA66" i="2"/>
  <c r="AB66" i="2" s="1"/>
  <c r="Z66" i="2"/>
  <c r="Y66" i="2"/>
  <c r="X66" i="2"/>
  <c r="W66" i="2"/>
  <c r="B66" i="2"/>
  <c r="A66" i="2"/>
  <c r="AA65" i="2"/>
  <c r="AB65" i="2" s="1"/>
  <c r="Z65" i="2"/>
  <c r="Y65" i="2"/>
  <c r="X65" i="2"/>
  <c r="W65" i="2"/>
  <c r="B65" i="2"/>
  <c r="A65" i="2"/>
  <c r="AA64" i="2"/>
  <c r="AB64" i="2" s="1"/>
  <c r="Z64" i="2"/>
  <c r="Y64" i="2"/>
  <c r="X64" i="2"/>
  <c r="W64" i="2"/>
  <c r="B64" i="2"/>
  <c r="A64" i="2"/>
  <c r="AA63" i="2"/>
  <c r="AB63" i="2" s="1"/>
  <c r="Z63" i="2"/>
  <c r="Y63" i="2"/>
  <c r="X63" i="2"/>
  <c r="W63" i="2"/>
  <c r="B63" i="2"/>
  <c r="A63" i="2"/>
  <c r="AA62" i="2"/>
  <c r="AB62" i="2" s="1"/>
  <c r="Z62" i="2"/>
  <c r="Y62" i="2"/>
  <c r="X62" i="2"/>
  <c r="W62" i="2"/>
  <c r="B62" i="2"/>
  <c r="A62" i="2"/>
  <c r="AA61" i="2"/>
  <c r="AB61" i="2" s="1"/>
  <c r="Z61" i="2"/>
  <c r="Y61" i="2"/>
  <c r="X61" i="2"/>
  <c r="W61" i="2"/>
  <c r="B61" i="2"/>
  <c r="A61" i="2"/>
  <c r="AA60" i="2"/>
  <c r="AB60" i="2" s="1"/>
  <c r="Z60" i="2"/>
  <c r="Y60" i="2"/>
  <c r="X60" i="2"/>
  <c r="W60" i="2"/>
  <c r="B60" i="2"/>
  <c r="A60" i="2"/>
  <c r="AA59" i="2"/>
  <c r="AB59" i="2" s="1"/>
  <c r="Z59" i="2"/>
  <c r="Y59" i="2"/>
  <c r="X59" i="2"/>
  <c r="W59" i="2"/>
  <c r="B59" i="2"/>
  <c r="A59" i="2"/>
  <c r="AA58" i="2"/>
  <c r="AB58" i="2" s="1"/>
  <c r="Z58" i="2"/>
  <c r="Y58" i="2"/>
  <c r="X58" i="2"/>
  <c r="W58" i="2"/>
  <c r="B58" i="2"/>
  <c r="A58" i="2"/>
  <c r="AA57" i="2"/>
  <c r="AB57" i="2" s="1"/>
  <c r="Z57" i="2"/>
  <c r="Y57" i="2"/>
  <c r="X57" i="2"/>
  <c r="W57" i="2"/>
  <c r="B57" i="2"/>
  <c r="A57" i="2"/>
  <c r="AA56" i="2"/>
  <c r="AB56" i="2" s="1"/>
  <c r="Z56" i="2"/>
  <c r="Y56" i="2"/>
  <c r="X56" i="2"/>
  <c r="W56" i="2"/>
  <c r="B56" i="2"/>
  <c r="A56" i="2"/>
  <c r="AA55" i="2"/>
  <c r="AB55" i="2" s="1"/>
  <c r="Z55" i="2"/>
  <c r="Y55" i="2"/>
  <c r="X55" i="2"/>
  <c r="W55" i="2"/>
  <c r="B55" i="2"/>
  <c r="A55" i="2"/>
  <c r="AA54" i="2"/>
  <c r="AB54" i="2" s="1"/>
  <c r="Z54" i="2"/>
  <c r="Y54" i="2"/>
  <c r="X54" i="2"/>
  <c r="W54" i="2"/>
  <c r="B54" i="2"/>
  <c r="A54" i="2"/>
  <c r="AA53" i="2"/>
  <c r="AB53" i="2" s="1"/>
  <c r="Z53" i="2"/>
  <c r="Y53" i="2"/>
  <c r="X53" i="2"/>
  <c r="W53" i="2"/>
  <c r="B53" i="2"/>
  <c r="A53" i="2"/>
  <c r="AA52" i="2"/>
  <c r="AB52" i="2" s="1"/>
  <c r="Z52" i="2"/>
  <c r="Y52" i="2"/>
  <c r="X52" i="2"/>
  <c r="W52" i="2"/>
  <c r="B52" i="2"/>
  <c r="A52" i="2"/>
  <c r="AA51" i="2"/>
  <c r="AB51" i="2" s="1"/>
  <c r="Z51" i="2"/>
  <c r="Y51" i="2"/>
  <c r="X51" i="2"/>
  <c r="W51" i="2"/>
  <c r="B51" i="2"/>
  <c r="A51" i="2"/>
  <c r="AA50" i="2"/>
  <c r="AB50" i="2" s="1"/>
  <c r="Z50" i="2"/>
  <c r="Y50" i="2"/>
  <c r="X50" i="2"/>
  <c r="W50" i="2"/>
  <c r="B50" i="2"/>
  <c r="A50" i="2"/>
  <c r="AA49" i="2"/>
  <c r="AB49" i="2" s="1"/>
  <c r="Z49" i="2"/>
  <c r="Y49" i="2"/>
  <c r="X49" i="2"/>
  <c r="W49" i="2"/>
  <c r="B49" i="2"/>
  <c r="A49" i="2"/>
  <c r="AA48" i="2"/>
  <c r="AB48" i="2" s="1"/>
  <c r="Z48" i="2"/>
  <c r="Y48" i="2"/>
  <c r="X48" i="2"/>
  <c r="W48" i="2"/>
  <c r="B48" i="2"/>
  <c r="A48" i="2"/>
  <c r="AA47" i="2"/>
  <c r="AB47" i="2" s="1"/>
  <c r="Z47" i="2"/>
  <c r="Y47" i="2"/>
  <c r="X47" i="2"/>
  <c r="W47" i="2"/>
  <c r="B47" i="2"/>
  <c r="A47" i="2"/>
  <c r="AA46" i="2"/>
  <c r="AB46" i="2" s="1"/>
  <c r="Z46" i="2"/>
  <c r="Y46" i="2"/>
  <c r="X46" i="2"/>
  <c r="W46" i="2"/>
  <c r="B46" i="2"/>
  <c r="A46" i="2"/>
  <c r="AA45" i="2"/>
  <c r="AB45" i="2" s="1"/>
  <c r="Z45" i="2"/>
  <c r="Y45" i="2"/>
  <c r="X45" i="2"/>
  <c r="W45" i="2"/>
  <c r="B45" i="2"/>
  <c r="A45" i="2"/>
  <c r="AA44" i="2"/>
  <c r="AB44" i="2" s="1"/>
  <c r="Z44" i="2"/>
  <c r="Y44" i="2"/>
  <c r="X44" i="2"/>
  <c r="W44" i="2"/>
  <c r="B44" i="2"/>
  <c r="A44" i="2"/>
  <c r="AA43" i="2"/>
  <c r="Z43" i="2"/>
  <c r="Y43" i="2"/>
  <c r="X43" i="2"/>
  <c r="W43" i="2"/>
  <c r="B43" i="2"/>
  <c r="A43" i="2"/>
  <c r="AA42" i="2"/>
  <c r="Z42" i="2"/>
  <c r="Y42" i="2"/>
  <c r="X42" i="2"/>
  <c r="W42" i="2"/>
  <c r="B42" i="2"/>
  <c r="A42" i="2"/>
  <c r="AA41" i="2"/>
  <c r="Z41" i="2"/>
  <c r="Y41" i="2"/>
  <c r="X41" i="2"/>
  <c r="W41" i="2"/>
  <c r="B41" i="2"/>
  <c r="A41" i="2"/>
  <c r="AA40" i="2"/>
  <c r="Z40" i="2"/>
  <c r="Y40" i="2"/>
  <c r="X40" i="2"/>
  <c r="W40" i="2"/>
  <c r="B40" i="2"/>
  <c r="A40" i="2"/>
  <c r="AA39" i="2"/>
  <c r="Z39" i="2"/>
  <c r="Y39" i="2"/>
  <c r="X39" i="2"/>
  <c r="W39" i="2"/>
  <c r="B39" i="2"/>
  <c r="A39" i="2"/>
  <c r="AA38" i="2"/>
  <c r="Z38" i="2"/>
  <c r="Y38" i="2"/>
  <c r="X38" i="2"/>
  <c r="W38" i="2"/>
  <c r="B38" i="2"/>
  <c r="A38" i="2"/>
  <c r="AA37" i="2"/>
  <c r="Z37" i="2"/>
  <c r="Y37" i="2"/>
  <c r="X37" i="2"/>
  <c r="W37" i="2"/>
  <c r="B37" i="2"/>
  <c r="A37" i="2"/>
  <c r="AA36" i="2"/>
  <c r="Z36" i="2"/>
  <c r="Y36" i="2"/>
  <c r="X36" i="2"/>
  <c r="W36" i="2"/>
  <c r="B36" i="2"/>
  <c r="A36" i="2"/>
  <c r="AA35" i="2"/>
  <c r="Z35" i="2"/>
  <c r="Y35" i="2"/>
  <c r="X35" i="2"/>
  <c r="W35" i="2"/>
  <c r="B35" i="2"/>
  <c r="A35" i="2"/>
  <c r="AA34" i="2"/>
  <c r="Z34" i="2"/>
  <c r="Y34" i="2"/>
  <c r="X34" i="2"/>
  <c r="W34" i="2"/>
  <c r="B34" i="2"/>
  <c r="A34" i="2"/>
  <c r="AA8" i="2"/>
  <c r="Z8" i="2"/>
  <c r="Y8" i="2"/>
  <c r="X8" i="2"/>
  <c r="W8" i="2"/>
  <c r="B8" i="2"/>
  <c r="A8" i="2"/>
  <c r="AA7" i="2"/>
  <c r="Z7" i="2"/>
  <c r="Y7" i="2"/>
  <c r="X7" i="2"/>
  <c r="W7" i="2"/>
  <c r="B7" i="2"/>
  <c r="A7" i="2"/>
  <c r="AA2" i="2"/>
  <c r="Z2" i="2"/>
  <c r="Y2" i="2"/>
  <c r="X2" i="2"/>
  <c r="W2" i="2"/>
  <c r="B2" i="2"/>
  <c r="A2" i="2"/>
  <c r="AA33" i="2"/>
  <c r="Z33" i="2"/>
  <c r="Y33" i="2"/>
  <c r="X33" i="2"/>
  <c r="W33" i="2"/>
  <c r="B33" i="2"/>
  <c r="A33" i="2"/>
  <c r="AA32" i="2"/>
  <c r="Z32" i="2"/>
  <c r="Y32" i="2"/>
  <c r="X32" i="2"/>
  <c r="W32" i="2"/>
  <c r="B32" i="2"/>
  <c r="A32" i="2"/>
  <c r="AA31" i="2"/>
  <c r="Z31" i="2"/>
  <c r="Y31" i="2"/>
  <c r="X31" i="2"/>
  <c r="W31" i="2"/>
  <c r="B31" i="2"/>
  <c r="A31" i="2"/>
  <c r="AA30" i="2"/>
  <c r="Z30" i="2"/>
  <c r="Y30" i="2"/>
  <c r="X30" i="2"/>
  <c r="W30" i="2"/>
  <c r="B30" i="2"/>
  <c r="A30" i="2"/>
  <c r="AA26" i="2"/>
  <c r="Z26" i="2"/>
  <c r="Y26" i="2"/>
  <c r="X26" i="2"/>
  <c r="W26" i="2"/>
  <c r="B26" i="2"/>
  <c r="A26" i="2"/>
  <c r="AA25" i="2"/>
  <c r="Z25" i="2"/>
  <c r="Y25" i="2"/>
  <c r="X25" i="2"/>
  <c r="W25" i="2"/>
  <c r="B25" i="2"/>
  <c r="A25" i="2"/>
  <c r="AA24" i="2"/>
  <c r="Z24" i="2"/>
  <c r="Y24" i="2"/>
  <c r="X24" i="2"/>
  <c r="W24" i="2"/>
  <c r="B24" i="2"/>
  <c r="A24" i="2"/>
  <c r="AA16" i="2"/>
  <c r="Z16" i="2"/>
  <c r="Y16" i="2"/>
  <c r="X16" i="2"/>
  <c r="W16" i="2"/>
  <c r="B16" i="2"/>
  <c r="A16" i="2"/>
  <c r="AA15" i="2"/>
  <c r="Z15" i="2"/>
  <c r="Y15" i="2"/>
  <c r="X15" i="2"/>
  <c r="W15" i="2"/>
  <c r="B15" i="2"/>
  <c r="A15" i="2"/>
  <c r="AA9" i="2"/>
  <c r="Z9" i="2"/>
  <c r="Y9" i="2"/>
  <c r="X9" i="2"/>
  <c r="W9" i="2"/>
  <c r="B9" i="2"/>
  <c r="A9" i="2"/>
  <c r="AA23" i="2"/>
  <c r="Z23" i="2"/>
  <c r="Y23" i="2"/>
  <c r="X23" i="2"/>
  <c r="W23" i="2"/>
  <c r="B23" i="2"/>
  <c r="A23" i="2"/>
  <c r="AA17" i="2"/>
  <c r="Z17" i="2"/>
  <c r="Y17" i="2"/>
  <c r="X17" i="2"/>
  <c r="W17" i="2"/>
  <c r="B17" i="2"/>
  <c r="A17" i="2"/>
  <c r="AA382" i="1"/>
  <c r="AB382" i="1" s="1"/>
  <c r="Z382" i="1"/>
  <c r="Y382" i="1"/>
  <c r="X382" i="1"/>
  <c r="W382" i="1"/>
  <c r="B382" i="1"/>
  <c r="A382" i="1"/>
  <c r="AA381" i="1"/>
  <c r="AB381" i="1" s="1"/>
  <c r="Z381" i="1"/>
  <c r="Y381" i="1"/>
  <c r="X381" i="1"/>
  <c r="W381" i="1"/>
  <c r="B381" i="1"/>
  <c r="A381" i="1"/>
  <c r="AA380" i="1"/>
  <c r="AB380" i="1" s="1"/>
  <c r="Z380" i="1"/>
  <c r="Y380" i="1"/>
  <c r="X380" i="1"/>
  <c r="W380" i="1"/>
  <c r="B380" i="1"/>
  <c r="A380" i="1"/>
  <c r="AA379" i="1"/>
  <c r="AB379" i="1" s="1"/>
  <c r="Z379" i="1"/>
  <c r="Y379" i="1"/>
  <c r="X379" i="1"/>
  <c r="W379" i="1"/>
  <c r="B379" i="1"/>
  <c r="A379" i="1"/>
  <c r="AA378" i="1"/>
  <c r="AB378" i="1" s="1"/>
  <c r="Z378" i="1"/>
  <c r="Y378" i="1"/>
  <c r="X378" i="1"/>
  <c r="W378" i="1"/>
  <c r="B378" i="1"/>
  <c r="A378" i="1"/>
  <c r="AA377" i="1"/>
  <c r="AB377" i="1" s="1"/>
  <c r="Z377" i="1"/>
  <c r="Y377" i="1"/>
  <c r="X377" i="1"/>
  <c r="W377" i="1"/>
  <c r="B377" i="1"/>
  <c r="A377" i="1"/>
  <c r="AA376" i="1"/>
  <c r="AB376" i="1" s="1"/>
  <c r="Z376" i="1"/>
  <c r="Y376" i="1"/>
  <c r="X376" i="1"/>
  <c r="W376" i="1"/>
  <c r="B376" i="1"/>
  <c r="A376" i="1"/>
  <c r="AA375" i="1"/>
  <c r="AB375" i="1" s="1"/>
  <c r="Z375" i="1"/>
  <c r="Y375" i="1"/>
  <c r="X375" i="1"/>
  <c r="W375" i="1"/>
  <c r="B375" i="1"/>
  <c r="A375" i="1"/>
  <c r="AA374" i="1"/>
  <c r="AB374" i="1" s="1"/>
  <c r="Z374" i="1"/>
  <c r="Y374" i="1"/>
  <c r="X374" i="1"/>
  <c r="W374" i="1"/>
  <c r="B374" i="1"/>
  <c r="A374" i="1"/>
  <c r="AA373" i="1"/>
  <c r="AB373" i="1" s="1"/>
  <c r="Z373" i="1"/>
  <c r="Y373" i="1"/>
  <c r="X373" i="1"/>
  <c r="W373" i="1"/>
  <c r="B373" i="1"/>
  <c r="A373" i="1"/>
  <c r="AA372" i="1"/>
  <c r="AB372" i="1" s="1"/>
  <c r="Z372" i="1"/>
  <c r="Y372" i="1"/>
  <c r="X372" i="1"/>
  <c r="W372" i="1"/>
  <c r="B372" i="1"/>
  <c r="A372" i="1"/>
  <c r="AA371" i="1"/>
  <c r="AB371" i="1" s="1"/>
  <c r="Z371" i="1"/>
  <c r="Y371" i="1"/>
  <c r="X371" i="1"/>
  <c r="W371" i="1"/>
  <c r="B371" i="1"/>
  <c r="A371" i="1"/>
  <c r="AA370" i="1"/>
  <c r="AB370" i="1" s="1"/>
  <c r="Z370" i="1"/>
  <c r="Y370" i="1"/>
  <c r="X370" i="1"/>
  <c r="W370" i="1"/>
  <c r="B370" i="1"/>
  <c r="A370" i="1"/>
  <c r="AA369" i="1"/>
  <c r="AB369" i="1" s="1"/>
  <c r="Z369" i="1"/>
  <c r="Y369" i="1"/>
  <c r="X369" i="1"/>
  <c r="W369" i="1"/>
  <c r="B369" i="1"/>
  <c r="A369" i="1"/>
  <c r="AA368" i="1"/>
  <c r="AB368" i="1" s="1"/>
  <c r="Z368" i="1"/>
  <c r="Y368" i="1"/>
  <c r="X368" i="1"/>
  <c r="W368" i="1"/>
  <c r="B368" i="1"/>
  <c r="A368" i="1"/>
  <c r="AA367" i="1"/>
  <c r="AB367" i="1" s="1"/>
  <c r="Z367" i="1"/>
  <c r="Y367" i="1"/>
  <c r="X367" i="1"/>
  <c r="W367" i="1"/>
  <c r="B367" i="1"/>
  <c r="A367" i="1"/>
  <c r="AA366" i="1"/>
  <c r="AB366" i="1" s="1"/>
  <c r="Z366" i="1"/>
  <c r="Y366" i="1"/>
  <c r="X366" i="1"/>
  <c r="W366" i="1"/>
  <c r="B366" i="1"/>
  <c r="A366" i="1"/>
  <c r="AA365" i="1"/>
  <c r="AB365" i="1" s="1"/>
  <c r="Z365" i="1"/>
  <c r="Y365" i="1"/>
  <c r="X365" i="1"/>
  <c r="W365" i="1"/>
  <c r="B365" i="1"/>
  <c r="A365" i="1"/>
  <c r="AA364" i="1"/>
  <c r="AB364" i="1" s="1"/>
  <c r="Z364" i="1"/>
  <c r="Y364" i="1"/>
  <c r="X364" i="1"/>
  <c r="W364" i="1"/>
  <c r="B364" i="1"/>
  <c r="A364" i="1"/>
  <c r="AA363" i="1"/>
  <c r="AB363" i="1" s="1"/>
  <c r="Z363" i="1"/>
  <c r="Y363" i="1"/>
  <c r="X363" i="1"/>
  <c r="W363" i="1"/>
  <c r="B363" i="1"/>
  <c r="A363" i="1"/>
  <c r="AA362" i="1"/>
  <c r="AB362" i="1" s="1"/>
  <c r="Z362" i="1"/>
  <c r="Y362" i="1"/>
  <c r="X362" i="1"/>
  <c r="W362" i="1"/>
  <c r="B362" i="1"/>
  <c r="A362" i="1"/>
  <c r="AA361" i="1"/>
  <c r="AB361" i="1" s="1"/>
  <c r="Z361" i="1"/>
  <c r="Y361" i="1"/>
  <c r="X361" i="1"/>
  <c r="W361" i="1"/>
  <c r="B361" i="1"/>
  <c r="A361" i="1"/>
  <c r="AA360" i="1"/>
  <c r="AB360" i="1" s="1"/>
  <c r="Z360" i="1"/>
  <c r="Y360" i="1"/>
  <c r="X360" i="1"/>
  <c r="W360" i="1"/>
  <c r="B360" i="1"/>
  <c r="A360" i="1"/>
  <c r="AA359" i="1"/>
  <c r="AB359" i="1" s="1"/>
  <c r="Z359" i="1"/>
  <c r="Y359" i="1"/>
  <c r="X359" i="1"/>
  <c r="W359" i="1"/>
  <c r="B359" i="1"/>
  <c r="A359" i="1"/>
  <c r="AA358" i="1"/>
  <c r="AB358" i="1" s="1"/>
  <c r="Z358" i="1"/>
  <c r="Y358" i="1"/>
  <c r="X358" i="1"/>
  <c r="W358" i="1"/>
  <c r="B358" i="1"/>
  <c r="A358" i="1"/>
  <c r="AA357" i="1"/>
  <c r="AB357" i="1" s="1"/>
  <c r="Z357" i="1"/>
  <c r="Y357" i="1"/>
  <c r="X357" i="1"/>
  <c r="W357" i="1"/>
  <c r="B357" i="1"/>
  <c r="A357" i="1"/>
  <c r="AA356" i="1"/>
  <c r="AB356" i="1" s="1"/>
  <c r="Z356" i="1"/>
  <c r="Y356" i="1"/>
  <c r="X356" i="1"/>
  <c r="W356" i="1"/>
  <c r="B356" i="1"/>
  <c r="A356" i="1"/>
  <c r="AA355" i="1"/>
  <c r="AB355" i="1" s="1"/>
  <c r="Z355" i="1"/>
  <c r="Y355" i="1"/>
  <c r="X355" i="1"/>
  <c r="W355" i="1"/>
  <c r="B355" i="1"/>
  <c r="A355" i="1"/>
  <c r="AA354" i="1"/>
  <c r="AB354" i="1" s="1"/>
  <c r="Z354" i="1"/>
  <c r="Y354" i="1"/>
  <c r="X354" i="1"/>
  <c r="W354" i="1"/>
  <c r="B354" i="1"/>
  <c r="A354" i="1"/>
  <c r="AA353" i="1"/>
  <c r="AB353" i="1" s="1"/>
  <c r="Z353" i="1"/>
  <c r="Y353" i="1"/>
  <c r="X353" i="1"/>
  <c r="W353" i="1"/>
  <c r="B353" i="1"/>
  <c r="A353" i="1"/>
  <c r="AA352" i="1"/>
  <c r="AB352" i="1" s="1"/>
  <c r="Z352" i="1"/>
  <c r="Y352" i="1"/>
  <c r="X352" i="1"/>
  <c r="W352" i="1"/>
  <c r="B352" i="1"/>
  <c r="A352" i="1"/>
  <c r="AA351" i="1"/>
  <c r="AB351" i="1" s="1"/>
  <c r="Z351" i="1"/>
  <c r="Y351" i="1"/>
  <c r="X351" i="1"/>
  <c r="W351" i="1"/>
  <c r="B351" i="1"/>
  <c r="A351" i="1"/>
  <c r="AA350" i="1"/>
  <c r="AB350" i="1" s="1"/>
  <c r="Z350" i="1"/>
  <c r="Y350" i="1"/>
  <c r="X350" i="1"/>
  <c r="W350" i="1"/>
  <c r="B350" i="1"/>
  <c r="A350" i="1"/>
  <c r="AA349" i="1"/>
  <c r="AB349" i="1" s="1"/>
  <c r="Z349" i="1"/>
  <c r="Y349" i="1"/>
  <c r="X349" i="1"/>
  <c r="W349" i="1"/>
  <c r="B349" i="1"/>
  <c r="A349" i="1"/>
  <c r="AA348" i="1"/>
  <c r="AB348" i="1" s="1"/>
  <c r="Z348" i="1"/>
  <c r="Y348" i="1"/>
  <c r="X348" i="1"/>
  <c r="W348" i="1"/>
  <c r="B348" i="1"/>
  <c r="A348" i="1"/>
  <c r="AA347" i="1"/>
  <c r="AB347" i="1" s="1"/>
  <c r="Z347" i="1"/>
  <c r="Y347" i="1"/>
  <c r="X347" i="1"/>
  <c r="W347" i="1"/>
  <c r="B347" i="1"/>
  <c r="A347" i="1"/>
  <c r="AA346" i="1"/>
  <c r="AB346" i="1" s="1"/>
  <c r="Z346" i="1"/>
  <c r="Y346" i="1"/>
  <c r="X346" i="1"/>
  <c r="W346" i="1"/>
  <c r="B346" i="1"/>
  <c r="A346" i="1"/>
  <c r="AA345" i="1"/>
  <c r="AB345" i="1" s="1"/>
  <c r="Z345" i="1"/>
  <c r="Y345" i="1"/>
  <c r="X345" i="1"/>
  <c r="W345" i="1"/>
  <c r="B345" i="1"/>
  <c r="A345" i="1"/>
  <c r="AA344" i="1"/>
  <c r="AB344" i="1" s="1"/>
  <c r="Z344" i="1"/>
  <c r="Y344" i="1"/>
  <c r="X344" i="1"/>
  <c r="W344" i="1"/>
  <c r="B344" i="1"/>
  <c r="A344" i="1"/>
  <c r="AA343" i="1"/>
  <c r="AB343" i="1" s="1"/>
  <c r="Z343" i="1"/>
  <c r="Y343" i="1"/>
  <c r="X343" i="1"/>
  <c r="W343" i="1"/>
  <c r="B343" i="1"/>
  <c r="A343" i="1"/>
  <c r="AA342" i="1"/>
  <c r="AB342" i="1" s="1"/>
  <c r="Z342" i="1"/>
  <c r="Y342" i="1"/>
  <c r="X342" i="1"/>
  <c r="W342" i="1"/>
  <c r="B342" i="1"/>
  <c r="A342" i="1"/>
  <c r="AA341" i="1"/>
  <c r="AB341" i="1" s="1"/>
  <c r="Z341" i="1"/>
  <c r="Y341" i="1"/>
  <c r="X341" i="1"/>
  <c r="W341" i="1"/>
  <c r="B341" i="1"/>
  <c r="A341" i="1"/>
  <c r="AA340" i="1"/>
  <c r="AB340" i="1" s="1"/>
  <c r="Z340" i="1"/>
  <c r="Y340" i="1"/>
  <c r="X340" i="1"/>
  <c r="W340" i="1"/>
  <c r="B340" i="1"/>
  <c r="A340" i="1"/>
  <c r="AA339" i="1"/>
  <c r="AB339" i="1" s="1"/>
  <c r="Z339" i="1"/>
  <c r="Y339" i="1"/>
  <c r="X339" i="1"/>
  <c r="W339" i="1"/>
  <c r="B339" i="1"/>
  <c r="A339" i="1"/>
  <c r="AA338" i="1"/>
  <c r="AB338" i="1" s="1"/>
  <c r="Z338" i="1"/>
  <c r="Y338" i="1"/>
  <c r="X338" i="1"/>
  <c r="W338" i="1"/>
  <c r="B338" i="1"/>
  <c r="A338" i="1"/>
  <c r="AA337" i="1"/>
  <c r="AB337" i="1" s="1"/>
  <c r="Z337" i="1"/>
  <c r="Y337" i="1"/>
  <c r="X337" i="1"/>
  <c r="W337" i="1"/>
  <c r="B337" i="1"/>
  <c r="A337" i="1"/>
  <c r="AA336" i="1"/>
  <c r="AB336" i="1" s="1"/>
  <c r="Z336" i="1"/>
  <c r="Y336" i="1"/>
  <c r="X336" i="1"/>
  <c r="W336" i="1"/>
  <c r="B336" i="1"/>
  <c r="A336" i="1"/>
  <c r="AA335" i="1"/>
  <c r="AB335" i="1" s="1"/>
  <c r="Z335" i="1"/>
  <c r="Y335" i="1"/>
  <c r="X335" i="1"/>
  <c r="W335" i="1"/>
  <c r="B335" i="1"/>
  <c r="A335" i="1"/>
  <c r="AA334" i="1"/>
  <c r="AB334" i="1" s="1"/>
  <c r="Z334" i="1"/>
  <c r="Y334" i="1"/>
  <c r="X334" i="1"/>
  <c r="W334" i="1"/>
  <c r="B334" i="1"/>
  <c r="A334" i="1"/>
  <c r="AA333" i="1"/>
  <c r="AB333" i="1" s="1"/>
  <c r="Z333" i="1"/>
  <c r="Y333" i="1"/>
  <c r="X333" i="1"/>
  <c r="W333" i="1"/>
  <c r="B333" i="1"/>
  <c r="A333" i="1"/>
  <c r="AA332" i="1"/>
  <c r="AB332" i="1" s="1"/>
  <c r="Z332" i="1"/>
  <c r="Y332" i="1"/>
  <c r="X332" i="1"/>
  <c r="W332" i="1"/>
  <c r="B332" i="1"/>
  <c r="A332" i="1"/>
  <c r="AA331" i="1"/>
  <c r="AB331" i="1" s="1"/>
  <c r="Z331" i="1"/>
  <c r="Y331" i="1"/>
  <c r="X331" i="1"/>
  <c r="W331" i="1"/>
  <c r="B331" i="1"/>
  <c r="A331" i="1"/>
  <c r="AA330" i="1"/>
  <c r="AB330" i="1" s="1"/>
  <c r="Z330" i="1"/>
  <c r="Y330" i="1"/>
  <c r="X330" i="1"/>
  <c r="W330" i="1"/>
  <c r="B330" i="1"/>
  <c r="A330" i="1"/>
  <c r="AA329" i="1"/>
  <c r="AB329" i="1" s="1"/>
  <c r="Z329" i="1"/>
  <c r="Y329" i="1"/>
  <c r="X329" i="1"/>
  <c r="W329" i="1"/>
  <c r="B329" i="1"/>
  <c r="A329" i="1"/>
  <c r="AA328" i="1"/>
  <c r="AB328" i="1" s="1"/>
  <c r="Z328" i="1"/>
  <c r="Y328" i="1"/>
  <c r="X328" i="1"/>
  <c r="W328" i="1"/>
  <c r="B328" i="1"/>
  <c r="A328" i="1"/>
  <c r="AA327" i="1"/>
  <c r="AB327" i="1" s="1"/>
  <c r="Z327" i="1"/>
  <c r="Y327" i="1"/>
  <c r="X327" i="1"/>
  <c r="W327" i="1"/>
  <c r="B327" i="1"/>
  <c r="A327" i="1"/>
  <c r="AA326" i="1"/>
  <c r="AB326" i="1" s="1"/>
  <c r="Z326" i="1"/>
  <c r="Y326" i="1"/>
  <c r="X326" i="1"/>
  <c r="W326" i="1"/>
  <c r="B326" i="1"/>
  <c r="A326" i="1"/>
  <c r="AA325" i="1"/>
  <c r="AB325" i="1" s="1"/>
  <c r="Z325" i="1"/>
  <c r="Y325" i="1"/>
  <c r="X325" i="1"/>
  <c r="W325" i="1"/>
  <c r="B325" i="1"/>
  <c r="A325" i="1"/>
  <c r="AA324" i="1"/>
  <c r="AB324" i="1" s="1"/>
  <c r="Z324" i="1"/>
  <c r="Y324" i="1"/>
  <c r="X324" i="1"/>
  <c r="W324" i="1"/>
  <c r="B324" i="1"/>
  <c r="A324" i="1"/>
  <c r="AA323" i="1"/>
  <c r="AB323" i="1" s="1"/>
  <c r="Z323" i="1"/>
  <c r="Y323" i="1"/>
  <c r="X323" i="1"/>
  <c r="W323" i="1"/>
  <c r="B323" i="1"/>
  <c r="A323" i="1"/>
  <c r="AA322" i="1"/>
  <c r="AB322" i="1" s="1"/>
  <c r="Z322" i="1"/>
  <c r="Y322" i="1"/>
  <c r="X322" i="1"/>
  <c r="W322" i="1"/>
  <c r="B322" i="1"/>
  <c r="A322" i="1"/>
  <c r="AA321" i="1"/>
  <c r="AB321" i="1" s="1"/>
  <c r="Z321" i="1"/>
  <c r="Y321" i="1"/>
  <c r="X321" i="1"/>
  <c r="W321" i="1"/>
  <c r="B321" i="1"/>
  <c r="A321" i="1"/>
  <c r="AA320" i="1"/>
  <c r="AB320" i="1" s="1"/>
  <c r="Z320" i="1"/>
  <c r="Y320" i="1"/>
  <c r="X320" i="1"/>
  <c r="W320" i="1"/>
  <c r="B320" i="1"/>
  <c r="A320" i="1"/>
  <c r="AA319" i="1"/>
  <c r="AB319" i="1" s="1"/>
  <c r="Z319" i="1"/>
  <c r="Y319" i="1"/>
  <c r="X319" i="1"/>
  <c r="W319" i="1"/>
  <c r="B319" i="1"/>
  <c r="A319" i="1"/>
  <c r="AA318" i="1"/>
  <c r="AB318" i="1" s="1"/>
  <c r="Z318" i="1"/>
  <c r="Y318" i="1"/>
  <c r="X318" i="1"/>
  <c r="W318" i="1"/>
  <c r="B318" i="1"/>
  <c r="A318" i="1"/>
  <c r="AA317" i="1"/>
  <c r="AB317" i="1" s="1"/>
  <c r="Z317" i="1"/>
  <c r="Y317" i="1"/>
  <c r="X317" i="1"/>
  <c r="W317" i="1"/>
  <c r="B317" i="1"/>
  <c r="A317" i="1"/>
  <c r="AA316" i="1"/>
  <c r="AB316" i="1" s="1"/>
  <c r="Z316" i="1"/>
  <c r="Y316" i="1"/>
  <c r="X316" i="1"/>
  <c r="W316" i="1"/>
  <c r="B316" i="1"/>
  <c r="A316" i="1"/>
  <c r="AA315" i="1"/>
  <c r="AB315" i="1" s="1"/>
  <c r="Z315" i="1"/>
  <c r="Y315" i="1"/>
  <c r="X315" i="1"/>
  <c r="W315" i="1"/>
  <c r="B315" i="1"/>
  <c r="A315" i="1"/>
  <c r="AA314" i="1"/>
  <c r="AB314" i="1" s="1"/>
  <c r="Z314" i="1"/>
  <c r="Y314" i="1"/>
  <c r="X314" i="1"/>
  <c r="W314" i="1"/>
  <c r="B314" i="1"/>
  <c r="A314" i="1"/>
  <c r="AA313" i="1"/>
  <c r="AB313" i="1" s="1"/>
  <c r="Z313" i="1"/>
  <c r="Y313" i="1"/>
  <c r="X313" i="1"/>
  <c r="W313" i="1"/>
  <c r="B313" i="1"/>
  <c r="A313" i="1"/>
  <c r="AA312" i="1"/>
  <c r="AB312" i="1" s="1"/>
  <c r="Z312" i="1"/>
  <c r="Y312" i="1"/>
  <c r="X312" i="1"/>
  <c r="W312" i="1"/>
  <c r="B312" i="1"/>
  <c r="A312" i="1"/>
  <c r="AA311" i="1"/>
  <c r="AB311" i="1" s="1"/>
  <c r="Z311" i="1"/>
  <c r="Y311" i="1"/>
  <c r="X311" i="1"/>
  <c r="W311" i="1"/>
  <c r="B311" i="1"/>
  <c r="A311" i="1"/>
  <c r="AA310" i="1"/>
  <c r="AB310" i="1" s="1"/>
  <c r="Z310" i="1"/>
  <c r="Y310" i="1"/>
  <c r="X310" i="1"/>
  <c r="W310" i="1"/>
  <c r="B310" i="1"/>
  <c r="A310" i="1"/>
  <c r="AA309" i="1"/>
  <c r="AB309" i="1" s="1"/>
  <c r="Z309" i="1"/>
  <c r="Y309" i="1"/>
  <c r="X309" i="1"/>
  <c r="W309" i="1"/>
  <c r="B309" i="1"/>
  <c r="A309" i="1"/>
  <c r="AA308" i="1"/>
  <c r="AB308" i="1" s="1"/>
  <c r="Z308" i="1"/>
  <c r="Y308" i="1"/>
  <c r="X308" i="1"/>
  <c r="W308" i="1"/>
  <c r="B308" i="1"/>
  <c r="A308" i="1"/>
  <c r="AA307" i="1"/>
  <c r="AB307" i="1" s="1"/>
  <c r="Z307" i="1"/>
  <c r="Y307" i="1"/>
  <c r="X307" i="1"/>
  <c r="W307" i="1"/>
  <c r="B307" i="1"/>
  <c r="A307" i="1"/>
  <c r="AA306" i="1"/>
  <c r="AB306" i="1" s="1"/>
  <c r="Z306" i="1"/>
  <c r="Y306" i="1"/>
  <c r="X306" i="1"/>
  <c r="W306" i="1"/>
  <c r="B306" i="1"/>
  <c r="A306" i="1"/>
  <c r="AA305" i="1"/>
  <c r="AB305" i="1" s="1"/>
  <c r="Z305" i="1"/>
  <c r="Y305" i="1"/>
  <c r="X305" i="1"/>
  <c r="W305" i="1"/>
  <c r="B305" i="1"/>
  <c r="A305" i="1"/>
  <c r="AA304" i="1"/>
  <c r="AB304" i="1" s="1"/>
  <c r="Z304" i="1"/>
  <c r="Y304" i="1"/>
  <c r="X304" i="1"/>
  <c r="W304" i="1"/>
  <c r="B304" i="1"/>
  <c r="A304" i="1"/>
  <c r="AA303" i="1"/>
  <c r="AB303" i="1" s="1"/>
  <c r="Z303" i="1"/>
  <c r="Y303" i="1"/>
  <c r="X303" i="1"/>
  <c r="W303" i="1"/>
  <c r="B303" i="1"/>
  <c r="A303" i="1"/>
  <c r="AA302" i="1"/>
  <c r="AB302" i="1" s="1"/>
  <c r="Z302" i="1"/>
  <c r="Y302" i="1"/>
  <c r="X302" i="1"/>
  <c r="W302" i="1"/>
  <c r="B302" i="1"/>
  <c r="A302" i="1"/>
  <c r="AA301" i="1"/>
  <c r="AB301" i="1" s="1"/>
  <c r="Z301" i="1"/>
  <c r="Y301" i="1"/>
  <c r="X301" i="1"/>
  <c r="W301" i="1"/>
  <c r="B301" i="1"/>
  <c r="A301" i="1"/>
  <c r="AA300" i="1"/>
  <c r="AB300" i="1" s="1"/>
  <c r="Z300" i="1"/>
  <c r="Y300" i="1"/>
  <c r="X300" i="1"/>
  <c r="W300" i="1"/>
  <c r="B300" i="1"/>
  <c r="A300" i="1"/>
  <c r="AA299" i="1"/>
  <c r="AB299" i="1" s="1"/>
  <c r="Z299" i="1"/>
  <c r="Y299" i="1"/>
  <c r="X299" i="1"/>
  <c r="W299" i="1"/>
  <c r="B299" i="1"/>
  <c r="A299" i="1"/>
  <c r="AA298" i="1"/>
  <c r="AB298" i="1" s="1"/>
  <c r="Z298" i="1"/>
  <c r="Y298" i="1"/>
  <c r="X298" i="1"/>
  <c r="W298" i="1"/>
  <c r="B298" i="1"/>
  <c r="A298" i="1"/>
  <c r="AA297" i="1"/>
  <c r="AB297" i="1" s="1"/>
  <c r="Z297" i="1"/>
  <c r="Y297" i="1"/>
  <c r="X297" i="1"/>
  <c r="W297" i="1"/>
  <c r="B297" i="1"/>
  <c r="A297" i="1"/>
  <c r="AA296" i="1"/>
  <c r="AB296" i="1" s="1"/>
  <c r="Z296" i="1"/>
  <c r="Y296" i="1"/>
  <c r="X296" i="1"/>
  <c r="W296" i="1"/>
  <c r="B296" i="1"/>
  <c r="A296" i="1"/>
  <c r="AA295" i="1"/>
  <c r="AB295" i="1" s="1"/>
  <c r="Z295" i="1"/>
  <c r="Y295" i="1"/>
  <c r="X295" i="1"/>
  <c r="W295" i="1"/>
  <c r="B295" i="1"/>
  <c r="A295" i="1"/>
  <c r="AA294" i="1"/>
  <c r="AB294" i="1" s="1"/>
  <c r="Z294" i="1"/>
  <c r="Y294" i="1"/>
  <c r="X294" i="1"/>
  <c r="W294" i="1"/>
  <c r="B294" i="1"/>
  <c r="A294" i="1"/>
  <c r="AA293" i="1"/>
  <c r="AB293" i="1" s="1"/>
  <c r="Z293" i="1"/>
  <c r="Y293" i="1"/>
  <c r="X293" i="1"/>
  <c r="W293" i="1"/>
  <c r="B293" i="1"/>
  <c r="A293" i="1"/>
  <c r="AA292" i="1"/>
  <c r="AB292" i="1" s="1"/>
  <c r="Z292" i="1"/>
  <c r="Y292" i="1"/>
  <c r="X292" i="1"/>
  <c r="W292" i="1"/>
  <c r="B292" i="1"/>
  <c r="A292" i="1"/>
  <c r="AA291" i="1"/>
  <c r="AB291" i="1" s="1"/>
  <c r="Z291" i="1"/>
  <c r="Y291" i="1"/>
  <c r="X291" i="1"/>
  <c r="W291" i="1"/>
  <c r="B291" i="1"/>
  <c r="A291" i="1"/>
  <c r="AA290" i="1"/>
  <c r="AB290" i="1" s="1"/>
  <c r="Z290" i="1"/>
  <c r="Y290" i="1"/>
  <c r="X290" i="1"/>
  <c r="W290" i="1"/>
  <c r="B290" i="1"/>
  <c r="A290" i="1"/>
  <c r="AA289" i="1"/>
  <c r="AB289" i="1" s="1"/>
  <c r="Z289" i="1"/>
  <c r="Y289" i="1"/>
  <c r="X289" i="1"/>
  <c r="W289" i="1"/>
  <c r="B289" i="1"/>
  <c r="A289" i="1"/>
  <c r="AA288" i="1"/>
  <c r="AB288" i="1" s="1"/>
  <c r="Z288" i="1"/>
  <c r="Y288" i="1"/>
  <c r="X288" i="1"/>
  <c r="W288" i="1"/>
  <c r="B288" i="1"/>
  <c r="A288" i="1"/>
  <c r="AA287" i="1"/>
  <c r="AB287" i="1" s="1"/>
  <c r="Z287" i="1"/>
  <c r="Y287" i="1"/>
  <c r="X287" i="1"/>
  <c r="W287" i="1"/>
  <c r="B287" i="1"/>
  <c r="A287" i="1"/>
  <c r="AA286" i="1"/>
  <c r="AB286" i="1" s="1"/>
  <c r="Z286" i="1"/>
  <c r="Y286" i="1"/>
  <c r="X286" i="1"/>
  <c r="W286" i="1"/>
  <c r="B286" i="1"/>
  <c r="A286" i="1"/>
  <c r="AA285" i="1"/>
  <c r="AB285" i="1" s="1"/>
  <c r="Z285" i="1"/>
  <c r="Y285" i="1"/>
  <c r="X285" i="1"/>
  <c r="W285" i="1"/>
  <c r="B285" i="1"/>
  <c r="A285" i="1"/>
  <c r="AA284" i="1"/>
  <c r="AB284" i="1" s="1"/>
  <c r="Z284" i="1"/>
  <c r="Y284" i="1"/>
  <c r="X284" i="1"/>
  <c r="W284" i="1"/>
  <c r="B284" i="1"/>
  <c r="A284" i="1"/>
  <c r="AA283" i="1"/>
  <c r="AB283" i="1" s="1"/>
  <c r="Z283" i="1"/>
  <c r="Y283" i="1"/>
  <c r="X283" i="1"/>
  <c r="W283" i="1"/>
  <c r="B283" i="1"/>
  <c r="A283" i="1"/>
  <c r="AA282" i="1"/>
  <c r="AB282" i="1" s="1"/>
  <c r="Z282" i="1"/>
  <c r="Y282" i="1"/>
  <c r="X282" i="1"/>
  <c r="W282" i="1"/>
  <c r="B282" i="1"/>
  <c r="A282" i="1"/>
  <c r="AA281" i="1"/>
  <c r="AB281" i="1" s="1"/>
  <c r="Z281" i="1"/>
  <c r="Y281" i="1"/>
  <c r="X281" i="1"/>
  <c r="W281" i="1"/>
  <c r="B281" i="1"/>
  <c r="A281" i="1"/>
  <c r="AA280" i="1"/>
  <c r="AB280" i="1" s="1"/>
  <c r="Z280" i="1"/>
  <c r="Y280" i="1"/>
  <c r="X280" i="1"/>
  <c r="W280" i="1"/>
  <c r="B280" i="1"/>
  <c r="A280" i="1"/>
  <c r="AA279" i="1"/>
  <c r="AB279" i="1" s="1"/>
  <c r="Z279" i="1"/>
  <c r="Y279" i="1"/>
  <c r="X279" i="1"/>
  <c r="W279" i="1"/>
  <c r="B279" i="1"/>
  <c r="A279" i="1"/>
  <c r="AA278" i="1"/>
  <c r="AB278" i="1" s="1"/>
  <c r="Z278" i="1"/>
  <c r="Y278" i="1"/>
  <c r="X278" i="1"/>
  <c r="W278" i="1"/>
  <c r="B278" i="1"/>
  <c r="A278" i="1"/>
  <c r="AA277" i="1"/>
  <c r="AB277" i="1" s="1"/>
  <c r="Z277" i="1"/>
  <c r="Y277" i="1"/>
  <c r="X277" i="1"/>
  <c r="W277" i="1"/>
  <c r="B277" i="1"/>
  <c r="A277" i="1"/>
  <c r="AA276" i="1"/>
  <c r="AB276" i="1" s="1"/>
  <c r="Z276" i="1"/>
  <c r="Y276" i="1"/>
  <c r="X276" i="1"/>
  <c r="W276" i="1"/>
  <c r="B276" i="1"/>
  <c r="A276" i="1"/>
  <c r="AA275" i="1"/>
  <c r="AB275" i="1" s="1"/>
  <c r="Z275" i="1"/>
  <c r="Y275" i="1"/>
  <c r="X275" i="1"/>
  <c r="W275" i="1"/>
  <c r="B275" i="1"/>
  <c r="A275" i="1"/>
  <c r="AA274" i="1"/>
  <c r="AB274" i="1" s="1"/>
  <c r="Z274" i="1"/>
  <c r="Y274" i="1"/>
  <c r="X274" i="1"/>
  <c r="W274" i="1"/>
  <c r="B274" i="1"/>
  <c r="A274" i="1"/>
  <c r="AA273" i="1"/>
  <c r="AB273" i="1" s="1"/>
  <c r="Z273" i="1"/>
  <c r="Y273" i="1"/>
  <c r="X273" i="1"/>
  <c r="W273" i="1"/>
  <c r="B273" i="1"/>
  <c r="A273" i="1"/>
  <c r="AA272" i="1"/>
  <c r="AB272" i="1" s="1"/>
  <c r="Z272" i="1"/>
  <c r="Y272" i="1"/>
  <c r="X272" i="1"/>
  <c r="W272" i="1"/>
  <c r="B272" i="1"/>
  <c r="A272" i="1"/>
  <c r="AA271" i="1"/>
  <c r="AB271" i="1" s="1"/>
  <c r="Z271" i="1"/>
  <c r="Y271" i="1"/>
  <c r="X271" i="1"/>
  <c r="W271" i="1"/>
  <c r="B271" i="1"/>
  <c r="A271" i="1"/>
  <c r="AA270" i="1"/>
  <c r="AB270" i="1" s="1"/>
  <c r="Z270" i="1"/>
  <c r="Y270" i="1"/>
  <c r="X270" i="1"/>
  <c r="W270" i="1"/>
  <c r="B270" i="1"/>
  <c r="A270" i="1"/>
  <c r="AA269" i="1"/>
  <c r="AB269" i="1" s="1"/>
  <c r="Z269" i="1"/>
  <c r="Y269" i="1"/>
  <c r="X269" i="1"/>
  <c r="W269" i="1"/>
  <c r="B269" i="1"/>
  <c r="A269" i="1"/>
  <c r="AA268" i="1"/>
  <c r="AB268" i="1" s="1"/>
  <c r="Z268" i="1"/>
  <c r="Y268" i="1"/>
  <c r="X268" i="1"/>
  <c r="W268" i="1"/>
  <c r="B268" i="1"/>
  <c r="A268" i="1"/>
  <c r="AA267" i="1"/>
  <c r="AB267" i="1" s="1"/>
  <c r="Z267" i="1"/>
  <c r="Y267" i="1"/>
  <c r="X267" i="1"/>
  <c r="W267" i="1"/>
  <c r="B267" i="1"/>
  <c r="A267" i="1"/>
  <c r="AA266" i="1"/>
  <c r="AB266" i="1" s="1"/>
  <c r="Z266" i="1"/>
  <c r="Y266" i="1"/>
  <c r="X266" i="1"/>
  <c r="W266" i="1"/>
  <c r="B266" i="1"/>
  <c r="A266" i="1"/>
  <c r="AA265" i="1"/>
  <c r="AB265" i="1" s="1"/>
  <c r="Z265" i="1"/>
  <c r="Y265" i="1"/>
  <c r="X265" i="1"/>
  <c r="W265" i="1"/>
  <c r="B265" i="1"/>
  <c r="A265" i="1"/>
  <c r="AA264" i="1"/>
  <c r="AB264" i="1" s="1"/>
  <c r="Z264" i="1"/>
  <c r="Y264" i="1"/>
  <c r="X264" i="1"/>
  <c r="W264" i="1"/>
  <c r="B264" i="1"/>
  <c r="A264" i="1"/>
  <c r="AA263" i="1"/>
  <c r="AB263" i="1" s="1"/>
  <c r="Z263" i="1"/>
  <c r="Y263" i="1"/>
  <c r="X263" i="1"/>
  <c r="W263" i="1"/>
  <c r="B263" i="1"/>
  <c r="A263" i="1"/>
  <c r="AA262" i="1"/>
  <c r="AB262" i="1" s="1"/>
  <c r="Z262" i="1"/>
  <c r="Y262" i="1"/>
  <c r="X262" i="1"/>
  <c r="W262" i="1"/>
  <c r="B262" i="1"/>
  <c r="A262" i="1"/>
  <c r="AA261" i="1"/>
  <c r="AB261" i="1" s="1"/>
  <c r="Z261" i="1"/>
  <c r="Y261" i="1"/>
  <c r="X261" i="1"/>
  <c r="W261" i="1"/>
  <c r="B261" i="1"/>
  <c r="A261" i="1"/>
  <c r="AA260" i="1"/>
  <c r="AB260" i="1" s="1"/>
  <c r="Z260" i="1"/>
  <c r="Y260" i="1"/>
  <c r="X260" i="1"/>
  <c r="W260" i="1"/>
  <c r="B260" i="1"/>
  <c r="A260" i="1"/>
  <c r="AA259" i="1"/>
  <c r="AB259" i="1" s="1"/>
  <c r="Z259" i="1"/>
  <c r="Y259" i="1"/>
  <c r="X259" i="1"/>
  <c r="W259" i="1"/>
  <c r="B259" i="1"/>
  <c r="A259" i="1"/>
  <c r="AA258" i="1"/>
  <c r="AB258" i="1" s="1"/>
  <c r="Z258" i="1"/>
  <c r="Y258" i="1"/>
  <c r="X258" i="1"/>
  <c r="W258" i="1"/>
  <c r="B258" i="1"/>
  <c r="A258" i="1"/>
  <c r="AA257" i="1"/>
  <c r="AB257" i="1" s="1"/>
  <c r="Z257" i="1"/>
  <c r="Y257" i="1"/>
  <c r="X257" i="1"/>
  <c r="W257" i="1"/>
  <c r="B257" i="1"/>
  <c r="A257" i="1"/>
  <c r="AA256" i="1"/>
  <c r="AB256" i="1" s="1"/>
  <c r="Z256" i="1"/>
  <c r="Y256" i="1"/>
  <c r="X256" i="1"/>
  <c r="W256" i="1"/>
  <c r="B256" i="1"/>
  <c r="A256" i="1"/>
  <c r="AA255" i="1"/>
  <c r="AB255" i="1" s="1"/>
  <c r="Z255" i="1"/>
  <c r="Y255" i="1"/>
  <c r="X255" i="1"/>
  <c r="W255" i="1"/>
  <c r="B255" i="1"/>
  <c r="A255" i="1"/>
  <c r="AA254" i="1"/>
  <c r="AB254" i="1" s="1"/>
  <c r="Z254" i="1"/>
  <c r="Y254" i="1"/>
  <c r="X254" i="1"/>
  <c r="W254" i="1"/>
  <c r="B254" i="1"/>
  <c r="A254" i="1"/>
  <c r="AA253" i="1"/>
  <c r="AB253" i="1" s="1"/>
  <c r="Z253" i="1"/>
  <c r="Y253" i="1"/>
  <c r="X253" i="1"/>
  <c r="W253" i="1"/>
  <c r="B253" i="1"/>
  <c r="A253" i="1"/>
  <c r="AA252" i="1"/>
  <c r="AB252" i="1" s="1"/>
  <c r="Z252" i="1"/>
  <c r="Y252" i="1"/>
  <c r="X252" i="1"/>
  <c r="W252" i="1"/>
  <c r="B252" i="1"/>
  <c r="A252" i="1"/>
  <c r="AA251" i="1"/>
  <c r="AB251" i="1" s="1"/>
  <c r="Z251" i="1"/>
  <c r="Y251" i="1"/>
  <c r="X251" i="1"/>
  <c r="W251" i="1"/>
  <c r="B251" i="1"/>
  <c r="A251" i="1"/>
  <c r="AA250" i="1"/>
  <c r="AB250" i="1" s="1"/>
  <c r="Z250" i="1"/>
  <c r="Y250" i="1"/>
  <c r="X250" i="1"/>
  <c r="W250" i="1"/>
  <c r="B250" i="1"/>
  <c r="A250" i="1"/>
  <c r="AA249" i="1"/>
  <c r="AB249" i="1" s="1"/>
  <c r="Z249" i="1"/>
  <c r="Y249" i="1"/>
  <c r="X249" i="1"/>
  <c r="W249" i="1"/>
  <c r="B249" i="1"/>
  <c r="A249" i="1"/>
  <c r="AA248" i="1"/>
  <c r="AB248" i="1" s="1"/>
  <c r="Z248" i="1"/>
  <c r="Y248" i="1"/>
  <c r="X248" i="1"/>
  <c r="W248" i="1"/>
  <c r="B248" i="1"/>
  <c r="A248" i="1"/>
  <c r="AA247" i="1"/>
  <c r="AB247" i="1" s="1"/>
  <c r="Z247" i="1"/>
  <c r="Y247" i="1"/>
  <c r="X247" i="1"/>
  <c r="W247" i="1"/>
  <c r="B247" i="1"/>
  <c r="A247" i="1"/>
  <c r="AA246" i="1"/>
  <c r="AB246" i="1" s="1"/>
  <c r="Z246" i="1"/>
  <c r="Y246" i="1"/>
  <c r="X246" i="1"/>
  <c r="W246" i="1"/>
  <c r="B246" i="1"/>
  <c r="A246" i="1"/>
  <c r="AA245" i="1"/>
  <c r="AB245" i="1" s="1"/>
  <c r="Z245" i="1"/>
  <c r="Y245" i="1"/>
  <c r="X245" i="1"/>
  <c r="W245" i="1"/>
  <c r="B245" i="1"/>
  <c r="A245" i="1"/>
  <c r="AA244" i="1"/>
  <c r="AB244" i="1" s="1"/>
  <c r="Z244" i="1"/>
  <c r="Y244" i="1"/>
  <c r="X244" i="1"/>
  <c r="W244" i="1"/>
  <c r="B244" i="1"/>
  <c r="A244" i="1"/>
  <c r="AA243" i="1"/>
  <c r="AB243" i="1" s="1"/>
  <c r="Z243" i="1"/>
  <c r="Y243" i="1"/>
  <c r="X243" i="1"/>
  <c r="W243" i="1"/>
  <c r="B243" i="1"/>
  <c r="A243" i="1"/>
  <c r="AA242" i="1"/>
  <c r="AB242" i="1" s="1"/>
  <c r="Z242" i="1"/>
  <c r="Y242" i="1"/>
  <c r="X242" i="1"/>
  <c r="W242" i="1"/>
  <c r="B242" i="1"/>
  <c r="A242" i="1"/>
  <c r="AA241" i="1"/>
  <c r="AB241" i="1" s="1"/>
  <c r="Z241" i="1"/>
  <c r="Y241" i="1"/>
  <c r="X241" i="1"/>
  <c r="W241" i="1"/>
  <c r="B241" i="1"/>
  <c r="A241" i="1"/>
  <c r="AA240" i="1"/>
  <c r="AB240" i="1" s="1"/>
  <c r="Z240" i="1"/>
  <c r="Y240" i="1"/>
  <c r="X240" i="1"/>
  <c r="W240" i="1"/>
  <c r="B240" i="1"/>
  <c r="A240" i="1"/>
  <c r="AA239" i="1"/>
  <c r="AB239" i="1" s="1"/>
  <c r="Z239" i="1"/>
  <c r="Y239" i="1"/>
  <c r="X239" i="1"/>
  <c r="W239" i="1"/>
  <c r="B239" i="1"/>
  <c r="A239" i="1"/>
  <c r="AA238" i="1"/>
  <c r="AB238" i="1" s="1"/>
  <c r="Z238" i="1"/>
  <c r="Y238" i="1"/>
  <c r="X238" i="1"/>
  <c r="W238" i="1"/>
  <c r="B238" i="1"/>
  <c r="A238" i="1"/>
  <c r="AA237" i="1"/>
  <c r="AB237" i="1" s="1"/>
  <c r="Z237" i="1"/>
  <c r="Y237" i="1"/>
  <c r="X237" i="1"/>
  <c r="W237" i="1"/>
  <c r="B237" i="1"/>
  <c r="A237" i="1"/>
  <c r="AA236" i="1"/>
  <c r="AB236" i="1" s="1"/>
  <c r="Z236" i="1"/>
  <c r="Y236" i="1"/>
  <c r="X236" i="1"/>
  <c r="W236" i="1"/>
  <c r="B236" i="1"/>
  <c r="A236" i="1"/>
  <c r="AA235" i="1"/>
  <c r="AB235" i="1" s="1"/>
  <c r="Z235" i="1"/>
  <c r="Y235" i="1"/>
  <c r="X235" i="1"/>
  <c r="W235" i="1"/>
  <c r="B235" i="1"/>
  <c r="A235" i="1"/>
  <c r="AA234" i="1"/>
  <c r="AB234" i="1" s="1"/>
  <c r="Z234" i="1"/>
  <c r="Y234" i="1"/>
  <c r="X234" i="1"/>
  <c r="W234" i="1"/>
  <c r="B234" i="1"/>
  <c r="A234" i="1"/>
  <c r="AA233" i="1"/>
  <c r="AB233" i="1" s="1"/>
  <c r="Z233" i="1"/>
  <c r="Y233" i="1"/>
  <c r="X233" i="1"/>
  <c r="W233" i="1"/>
  <c r="B233" i="1"/>
  <c r="A233" i="1"/>
  <c r="AA232" i="1"/>
  <c r="AB232" i="1" s="1"/>
  <c r="Z232" i="1"/>
  <c r="Y232" i="1"/>
  <c r="X232" i="1"/>
  <c r="W232" i="1"/>
  <c r="B232" i="1"/>
  <c r="A232" i="1"/>
  <c r="AA231" i="1"/>
  <c r="AB231" i="1" s="1"/>
  <c r="Z231" i="1"/>
  <c r="Y231" i="1"/>
  <c r="X231" i="1"/>
  <c r="W231" i="1"/>
  <c r="B231" i="1"/>
  <c r="A231" i="1"/>
  <c r="AA230" i="1"/>
  <c r="AB230" i="1" s="1"/>
  <c r="Z230" i="1"/>
  <c r="Y230" i="1"/>
  <c r="X230" i="1"/>
  <c r="W230" i="1"/>
  <c r="B230" i="1"/>
  <c r="A230" i="1"/>
  <c r="AA229" i="1"/>
  <c r="AB229" i="1" s="1"/>
  <c r="Z229" i="1"/>
  <c r="Y229" i="1"/>
  <c r="X229" i="1"/>
  <c r="W229" i="1"/>
  <c r="B229" i="1"/>
  <c r="A229" i="1"/>
  <c r="AA228" i="1"/>
  <c r="AB228" i="1" s="1"/>
  <c r="Z228" i="1"/>
  <c r="Y228" i="1"/>
  <c r="X228" i="1"/>
  <c r="W228" i="1"/>
  <c r="B228" i="1"/>
  <c r="A228" i="1"/>
  <c r="AA227" i="1"/>
  <c r="AB227" i="1" s="1"/>
  <c r="Z227" i="1"/>
  <c r="Y227" i="1"/>
  <c r="X227" i="1"/>
  <c r="W227" i="1"/>
  <c r="B227" i="1"/>
  <c r="A227" i="1"/>
  <c r="AA226" i="1"/>
  <c r="AB226" i="1" s="1"/>
  <c r="Z226" i="1"/>
  <c r="Y226" i="1"/>
  <c r="X226" i="1"/>
  <c r="W226" i="1"/>
  <c r="B226" i="1"/>
  <c r="A226" i="1"/>
  <c r="AA225" i="1"/>
  <c r="AB225" i="1" s="1"/>
  <c r="Z225" i="1"/>
  <c r="Y225" i="1"/>
  <c r="X225" i="1"/>
  <c r="W225" i="1"/>
  <c r="B225" i="1"/>
  <c r="A225" i="1"/>
  <c r="AA224" i="1"/>
  <c r="AB224" i="1" s="1"/>
  <c r="Z224" i="1"/>
  <c r="Y224" i="1"/>
  <c r="X224" i="1"/>
  <c r="W224" i="1"/>
  <c r="B224" i="1"/>
  <c r="A224" i="1"/>
  <c r="AA223" i="1"/>
  <c r="AB223" i="1" s="1"/>
  <c r="Z223" i="1"/>
  <c r="Y223" i="1"/>
  <c r="X223" i="1"/>
  <c r="W223" i="1"/>
  <c r="B223" i="1"/>
  <c r="A223" i="1"/>
  <c r="AA222" i="1"/>
  <c r="AB222" i="1" s="1"/>
  <c r="Z222" i="1"/>
  <c r="Y222" i="1"/>
  <c r="X222" i="1"/>
  <c r="W222" i="1"/>
  <c r="B222" i="1"/>
  <c r="A222" i="1"/>
  <c r="AA221" i="1"/>
  <c r="AB221" i="1" s="1"/>
  <c r="Z221" i="1"/>
  <c r="Y221" i="1"/>
  <c r="X221" i="1"/>
  <c r="W221" i="1"/>
  <c r="B221" i="1"/>
  <c r="A221" i="1"/>
  <c r="AA220" i="1"/>
  <c r="AB220" i="1" s="1"/>
  <c r="Z220" i="1"/>
  <c r="Y220" i="1"/>
  <c r="X220" i="1"/>
  <c r="W220" i="1"/>
  <c r="B220" i="1"/>
  <c r="A220" i="1"/>
  <c r="AA219" i="1"/>
  <c r="AB219" i="1" s="1"/>
  <c r="Z219" i="1"/>
  <c r="Y219" i="1"/>
  <c r="X219" i="1"/>
  <c r="W219" i="1"/>
  <c r="B219" i="1"/>
  <c r="A219" i="1"/>
  <c r="AA218" i="1"/>
  <c r="AB218" i="1" s="1"/>
  <c r="Z218" i="1"/>
  <c r="Y218" i="1"/>
  <c r="X218" i="1"/>
  <c r="W218" i="1"/>
  <c r="B218" i="1"/>
  <c r="A218" i="1"/>
  <c r="AA217" i="1"/>
  <c r="AB217" i="1" s="1"/>
  <c r="Z217" i="1"/>
  <c r="Y217" i="1"/>
  <c r="X217" i="1"/>
  <c r="W217" i="1"/>
  <c r="B217" i="1"/>
  <c r="A217" i="1"/>
  <c r="AA216" i="1"/>
  <c r="AB216" i="1" s="1"/>
  <c r="Z216" i="1"/>
  <c r="Y216" i="1"/>
  <c r="X216" i="1"/>
  <c r="W216" i="1"/>
  <c r="B216" i="1"/>
  <c r="A216" i="1"/>
  <c r="AA215" i="1"/>
  <c r="AB215" i="1" s="1"/>
  <c r="Z215" i="1"/>
  <c r="Y215" i="1"/>
  <c r="X215" i="1"/>
  <c r="W215" i="1"/>
  <c r="B215" i="1"/>
  <c r="A215" i="1"/>
  <c r="AA214" i="1"/>
  <c r="AB214" i="1" s="1"/>
  <c r="Z214" i="1"/>
  <c r="Y214" i="1"/>
  <c r="X214" i="1"/>
  <c r="W214" i="1"/>
  <c r="B214" i="1"/>
  <c r="A214" i="1"/>
  <c r="AA213" i="1"/>
  <c r="AB213" i="1" s="1"/>
  <c r="Z213" i="1"/>
  <c r="Y213" i="1"/>
  <c r="X213" i="1"/>
  <c r="W213" i="1"/>
  <c r="B213" i="1"/>
  <c r="A213" i="1"/>
  <c r="AA212" i="1"/>
  <c r="AB212" i="1" s="1"/>
  <c r="Z212" i="1"/>
  <c r="Y212" i="1"/>
  <c r="X212" i="1"/>
  <c r="W212" i="1"/>
  <c r="B212" i="1"/>
  <c r="A212" i="1"/>
  <c r="AA211" i="1"/>
  <c r="AB211" i="1" s="1"/>
  <c r="Z211" i="1"/>
  <c r="Y211" i="1"/>
  <c r="X211" i="1"/>
  <c r="W211" i="1"/>
  <c r="B211" i="1"/>
  <c r="A211" i="1"/>
  <c r="AA210" i="1"/>
  <c r="AB210" i="1" s="1"/>
  <c r="Z210" i="1"/>
  <c r="Y210" i="1"/>
  <c r="X210" i="1"/>
  <c r="W210" i="1"/>
  <c r="B210" i="1"/>
  <c r="A210" i="1"/>
  <c r="AA209" i="1"/>
  <c r="AB209" i="1" s="1"/>
  <c r="Z209" i="1"/>
  <c r="Y209" i="1"/>
  <c r="X209" i="1"/>
  <c r="W209" i="1"/>
  <c r="B209" i="1"/>
  <c r="A209" i="1"/>
  <c r="AA208" i="1"/>
  <c r="AB208" i="1" s="1"/>
  <c r="Z208" i="1"/>
  <c r="Y208" i="1"/>
  <c r="X208" i="1"/>
  <c r="W208" i="1"/>
  <c r="B208" i="1"/>
  <c r="A208" i="1"/>
  <c r="AA207" i="1"/>
  <c r="AB207" i="1" s="1"/>
  <c r="Z207" i="1"/>
  <c r="Y207" i="1"/>
  <c r="X207" i="1"/>
  <c r="W207" i="1"/>
  <c r="B207" i="1"/>
  <c r="A207" i="1"/>
  <c r="AA206" i="1"/>
  <c r="AB206" i="1" s="1"/>
  <c r="Z206" i="1"/>
  <c r="Y206" i="1"/>
  <c r="X206" i="1"/>
  <c r="W206" i="1"/>
  <c r="B206" i="1"/>
  <c r="A206" i="1"/>
  <c r="AA205" i="1"/>
  <c r="AB205" i="1" s="1"/>
  <c r="Z205" i="1"/>
  <c r="Y205" i="1"/>
  <c r="X205" i="1"/>
  <c r="W205" i="1"/>
  <c r="B205" i="1"/>
  <c r="A205" i="1"/>
  <c r="AA204" i="1"/>
  <c r="AB204" i="1" s="1"/>
  <c r="Z204" i="1"/>
  <c r="Y204" i="1"/>
  <c r="X204" i="1"/>
  <c r="W204" i="1"/>
  <c r="B204" i="1"/>
  <c r="A204" i="1"/>
  <c r="AA203" i="1"/>
  <c r="AB203" i="1" s="1"/>
  <c r="Z203" i="1"/>
  <c r="Y203" i="1"/>
  <c r="X203" i="1"/>
  <c r="W203" i="1"/>
  <c r="B203" i="1"/>
  <c r="A203" i="1"/>
  <c r="AA202" i="1"/>
  <c r="AB202" i="1" s="1"/>
  <c r="Z202" i="1"/>
  <c r="Y202" i="1"/>
  <c r="X202" i="1"/>
  <c r="W202" i="1"/>
  <c r="B202" i="1"/>
  <c r="A202" i="1"/>
  <c r="AA201" i="1"/>
  <c r="AB201" i="1" s="1"/>
  <c r="Z201" i="1"/>
  <c r="Y201" i="1"/>
  <c r="X201" i="1"/>
  <c r="W201" i="1"/>
  <c r="B201" i="1"/>
  <c r="A201" i="1"/>
  <c r="AA200" i="1"/>
  <c r="AB200" i="1" s="1"/>
  <c r="Z200" i="1"/>
  <c r="Y200" i="1"/>
  <c r="X200" i="1"/>
  <c r="W200" i="1"/>
  <c r="B200" i="1"/>
  <c r="A200" i="1"/>
  <c r="AA199" i="1"/>
  <c r="AB199" i="1" s="1"/>
  <c r="Z199" i="1"/>
  <c r="Y199" i="1"/>
  <c r="X199" i="1"/>
  <c r="W199" i="1"/>
  <c r="B199" i="1"/>
  <c r="A199" i="1"/>
  <c r="AA198" i="1"/>
  <c r="AB198" i="1" s="1"/>
  <c r="Z198" i="1"/>
  <c r="Y198" i="1"/>
  <c r="X198" i="1"/>
  <c r="W198" i="1"/>
  <c r="B198" i="1"/>
  <c r="A198" i="1"/>
  <c r="AA197" i="1"/>
  <c r="AB197" i="1" s="1"/>
  <c r="Z197" i="1"/>
  <c r="Y197" i="1"/>
  <c r="X197" i="1"/>
  <c r="W197" i="1"/>
  <c r="B197" i="1"/>
  <c r="A197" i="1"/>
  <c r="AA196" i="1"/>
  <c r="AB196" i="1" s="1"/>
  <c r="Z196" i="1"/>
  <c r="Y196" i="1"/>
  <c r="X196" i="1"/>
  <c r="W196" i="1"/>
  <c r="B196" i="1"/>
  <c r="A196" i="1"/>
  <c r="AA195" i="1"/>
  <c r="AB195" i="1" s="1"/>
  <c r="Z195" i="1"/>
  <c r="Y195" i="1"/>
  <c r="X195" i="1"/>
  <c r="W195" i="1"/>
  <c r="B195" i="1"/>
  <c r="A195" i="1"/>
  <c r="AA194" i="1"/>
  <c r="AB194" i="1" s="1"/>
  <c r="Z194" i="1"/>
  <c r="Y194" i="1"/>
  <c r="X194" i="1"/>
  <c r="W194" i="1"/>
  <c r="B194" i="1"/>
  <c r="A194" i="1"/>
  <c r="AA193" i="1"/>
  <c r="AB193" i="1" s="1"/>
  <c r="Z193" i="1"/>
  <c r="Y193" i="1"/>
  <c r="X193" i="1"/>
  <c r="W193" i="1"/>
  <c r="B193" i="1"/>
  <c r="A193" i="1"/>
  <c r="AA192" i="1"/>
  <c r="AB192" i="1" s="1"/>
  <c r="Z192" i="1"/>
  <c r="Y192" i="1"/>
  <c r="X192" i="1"/>
  <c r="W192" i="1"/>
  <c r="B192" i="1"/>
  <c r="A192" i="1"/>
  <c r="AA191" i="1"/>
  <c r="AB191" i="1" s="1"/>
  <c r="Z191" i="1"/>
  <c r="Y191" i="1"/>
  <c r="X191" i="1"/>
  <c r="W191" i="1"/>
  <c r="B191" i="1"/>
  <c r="A191" i="1"/>
  <c r="AA190" i="1"/>
  <c r="AB190" i="1" s="1"/>
  <c r="Z190" i="1"/>
  <c r="Y190" i="1"/>
  <c r="X190" i="1"/>
  <c r="W190" i="1"/>
  <c r="B190" i="1"/>
  <c r="A190" i="1"/>
  <c r="AA189" i="1"/>
  <c r="AB189" i="1" s="1"/>
  <c r="Z189" i="1"/>
  <c r="Y189" i="1"/>
  <c r="X189" i="1"/>
  <c r="W189" i="1"/>
  <c r="B189" i="1"/>
  <c r="A189" i="1"/>
  <c r="AA188" i="1"/>
  <c r="AB188" i="1" s="1"/>
  <c r="Z188" i="1"/>
  <c r="Y188" i="1"/>
  <c r="X188" i="1"/>
  <c r="W188" i="1"/>
  <c r="B188" i="1"/>
  <c r="A188" i="1"/>
  <c r="AA187" i="1"/>
  <c r="AB187" i="1" s="1"/>
  <c r="Z187" i="1"/>
  <c r="Y187" i="1"/>
  <c r="X187" i="1"/>
  <c r="W187" i="1"/>
  <c r="B187" i="1"/>
  <c r="A187" i="1"/>
  <c r="AA186" i="1"/>
  <c r="AB186" i="1" s="1"/>
  <c r="Z186" i="1"/>
  <c r="Y186" i="1"/>
  <c r="X186" i="1"/>
  <c r="W186" i="1"/>
  <c r="B186" i="1"/>
  <c r="A186" i="1"/>
  <c r="AA185" i="1"/>
  <c r="AB185" i="1" s="1"/>
  <c r="Z185" i="1"/>
  <c r="Y185" i="1"/>
  <c r="X185" i="1"/>
  <c r="W185" i="1"/>
  <c r="B185" i="1"/>
  <c r="A185" i="1"/>
  <c r="AA184" i="1"/>
  <c r="AB184" i="1" s="1"/>
  <c r="Z184" i="1"/>
  <c r="Y184" i="1"/>
  <c r="X184" i="1"/>
  <c r="W184" i="1"/>
  <c r="B184" i="1"/>
  <c r="A184" i="1"/>
  <c r="AA183" i="1"/>
  <c r="AB183" i="1" s="1"/>
  <c r="Z183" i="1"/>
  <c r="Y183" i="1"/>
  <c r="X183" i="1"/>
  <c r="W183" i="1"/>
  <c r="B183" i="1"/>
  <c r="A183" i="1"/>
  <c r="AA182" i="1"/>
  <c r="AB182" i="1" s="1"/>
  <c r="Z182" i="1"/>
  <c r="Y182" i="1"/>
  <c r="X182" i="1"/>
  <c r="W182" i="1"/>
  <c r="B182" i="1"/>
  <c r="A182" i="1"/>
  <c r="AA181" i="1"/>
  <c r="AB181" i="1" s="1"/>
  <c r="Z181" i="1"/>
  <c r="Y181" i="1"/>
  <c r="X181" i="1"/>
  <c r="W181" i="1"/>
  <c r="B181" i="1"/>
  <c r="A181" i="1"/>
  <c r="AA180" i="1"/>
  <c r="AB180" i="1" s="1"/>
  <c r="Z180" i="1"/>
  <c r="Y180" i="1"/>
  <c r="X180" i="1"/>
  <c r="W180" i="1"/>
  <c r="B180" i="1"/>
  <c r="A180" i="1"/>
  <c r="AA179" i="1"/>
  <c r="AB179" i="1" s="1"/>
  <c r="Z179" i="1"/>
  <c r="Y179" i="1"/>
  <c r="X179" i="1"/>
  <c r="W179" i="1"/>
  <c r="B179" i="1"/>
  <c r="A179" i="1"/>
  <c r="AA178" i="1"/>
  <c r="AB178" i="1" s="1"/>
  <c r="Z178" i="1"/>
  <c r="Y178" i="1"/>
  <c r="X178" i="1"/>
  <c r="W178" i="1"/>
  <c r="B178" i="1"/>
  <c r="A178" i="1"/>
  <c r="AA177" i="1"/>
  <c r="AB177" i="1" s="1"/>
  <c r="Z177" i="1"/>
  <c r="Y177" i="1"/>
  <c r="X177" i="1"/>
  <c r="W177" i="1"/>
  <c r="B177" i="1"/>
  <c r="A177" i="1"/>
  <c r="AA176" i="1"/>
  <c r="AB176" i="1" s="1"/>
  <c r="Z176" i="1"/>
  <c r="Y176" i="1"/>
  <c r="X176" i="1"/>
  <c r="W176" i="1"/>
  <c r="B176" i="1"/>
  <c r="A176" i="1"/>
  <c r="AA175" i="1"/>
  <c r="AB175" i="1" s="1"/>
  <c r="Z175" i="1"/>
  <c r="Y175" i="1"/>
  <c r="X175" i="1"/>
  <c r="W175" i="1"/>
  <c r="B175" i="1"/>
  <c r="A175" i="1"/>
  <c r="AA174" i="1"/>
  <c r="AB174" i="1" s="1"/>
  <c r="Z174" i="1"/>
  <c r="Y174" i="1"/>
  <c r="X174" i="1"/>
  <c r="W174" i="1"/>
  <c r="B174" i="1"/>
  <c r="A174" i="1"/>
  <c r="AA173" i="1"/>
  <c r="AB173" i="1" s="1"/>
  <c r="Z173" i="1"/>
  <c r="Y173" i="1"/>
  <c r="X173" i="1"/>
  <c r="W173" i="1"/>
  <c r="B173" i="1"/>
  <c r="A173" i="1"/>
  <c r="AA172" i="1"/>
  <c r="AB172" i="1" s="1"/>
  <c r="Z172" i="1"/>
  <c r="Y172" i="1"/>
  <c r="X172" i="1"/>
  <c r="W172" i="1"/>
  <c r="B172" i="1"/>
  <c r="A172" i="1"/>
  <c r="AA171" i="1"/>
  <c r="AB171" i="1" s="1"/>
  <c r="Z171" i="1"/>
  <c r="Y171" i="1"/>
  <c r="X171" i="1"/>
  <c r="W171" i="1"/>
  <c r="B171" i="1"/>
  <c r="A171" i="1"/>
  <c r="AA170" i="1"/>
  <c r="AB170" i="1" s="1"/>
  <c r="Z170" i="1"/>
  <c r="Y170" i="1"/>
  <c r="X170" i="1"/>
  <c r="W170" i="1"/>
  <c r="B170" i="1"/>
  <c r="A170" i="1"/>
  <c r="AA169" i="1"/>
  <c r="AB169" i="1" s="1"/>
  <c r="Z169" i="1"/>
  <c r="Y169" i="1"/>
  <c r="X169" i="1"/>
  <c r="W169" i="1"/>
  <c r="B169" i="1"/>
  <c r="A169" i="1"/>
  <c r="AA168" i="1"/>
  <c r="AB168" i="1" s="1"/>
  <c r="Z168" i="1"/>
  <c r="Y168" i="1"/>
  <c r="X168" i="1"/>
  <c r="W168" i="1"/>
  <c r="B168" i="1"/>
  <c r="A168" i="1"/>
  <c r="AA167" i="1"/>
  <c r="AB167" i="1" s="1"/>
  <c r="Z167" i="1"/>
  <c r="Y167" i="1"/>
  <c r="X167" i="1"/>
  <c r="W167" i="1"/>
  <c r="B167" i="1"/>
  <c r="A167" i="1"/>
  <c r="AA166" i="1"/>
  <c r="AB166" i="1" s="1"/>
  <c r="Z166" i="1"/>
  <c r="Y166" i="1"/>
  <c r="X166" i="1"/>
  <c r="W166" i="1"/>
  <c r="B166" i="1"/>
  <c r="A166" i="1"/>
  <c r="AA165" i="1"/>
  <c r="AB165" i="1" s="1"/>
  <c r="Z165" i="1"/>
  <c r="Y165" i="1"/>
  <c r="X165" i="1"/>
  <c r="W165" i="1"/>
  <c r="B165" i="1"/>
  <c r="A165" i="1"/>
  <c r="AA164" i="1"/>
  <c r="AB164" i="1" s="1"/>
  <c r="Z164" i="1"/>
  <c r="Y164" i="1"/>
  <c r="X164" i="1"/>
  <c r="W164" i="1"/>
  <c r="B164" i="1"/>
  <c r="A164" i="1"/>
  <c r="AA163" i="1"/>
  <c r="AB163" i="1" s="1"/>
  <c r="Z163" i="1"/>
  <c r="Y163" i="1"/>
  <c r="X163" i="1"/>
  <c r="W163" i="1"/>
  <c r="B163" i="1"/>
  <c r="A163" i="1"/>
  <c r="AA162" i="1"/>
  <c r="AB162" i="1" s="1"/>
  <c r="Z162" i="1"/>
  <c r="Y162" i="1"/>
  <c r="X162" i="1"/>
  <c r="W162" i="1"/>
  <c r="B162" i="1"/>
  <c r="A162" i="1"/>
  <c r="AA161" i="1"/>
  <c r="AB161" i="1" s="1"/>
  <c r="Z161" i="1"/>
  <c r="Y161" i="1"/>
  <c r="X161" i="1"/>
  <c r="W161" i="1"/>
  <c r="B161" i="1"/>
  <c r="A161" i="1"/>
  <c r="AA160" i="1"/>
  <c r="AB160" i="1" s="1"/>
  <c r="Z160" i="1"/>
  <c r="Y160" i="1"/>
  <c r="X160" i="1"/>
  <c r="W160" i="1"/>
  <c r="B160" i="1"/>
  <c r="A160" i="1"/>
  <c r="AA159" i="1"/>
  <c r="AB159" i="1" s="1"/>
  <c r="Z159" i="1"/>
  <c r="Y159" i="1"/>
  <c r="X159" i="1"/>
  <c r="W159" i="1"/>
  <c r="B159" i="1"/>
  <c r="A159" i="1"/>
  <c r="AA158" i="1"/>
  <c r="AB158" i="1" s="1"/>
  <c r="Z158" i="1"/>
  <c r="Y158" i="1"/>
  <c r="X158" i="1"/>
  <c r="W158" i="1"/>
  <c r="B158" i="1"/>
  <c r="A158" i="1"/>
  <c r="AA157" i="1"/>
  <c r="AB157" i="1" s="1"/>
  <c r="Z157" i="1"/>
  <c r="Y157" i="1"/>
  <c r="X157" i="1"/>
  <c r="W157" i="1"/>
  <c r="B157" i="1"/>
  <c r="A157" i="1"/>
  <c r="AA156" i="1"/>
  <c r="AB156" i="1" s="1"/>
  <c r="Z156" i="1"/>
  <c r="Y156" i="1"/>
  <c r="X156" i="1"/>
  <c r="W156" i="1"/>
  <c r="B156" i="1"/>
  <c r="A156" i="1"/>
  <c r="AA155" i="1"/>
  <c r="AB155" i="1" s="1"/>
  <c r="Z155" i="1"/>
  <c r="Y155" i="1"/>
  <c r="X155" i="1"/>
  <c r="W155" i="1"/>
  <c r="B155" i="1"/>
  <c r="A155" i="1"/>
  <c r="AA154" i="1"/>
  <c r="AB154" i="1" s="1"/>
  <c r="Z154" i="1"/>
  <c r="Y154" i="1"/>
  <c r="X154" i="1"/>
  <c r="W154" i="1"/>
  <c r="B154" i="1"/>
  <c r="A154" i="1"/>
  <c r="AA153" i="1"/>
  <c r="AB153" i="1" s="1"/>
  <c r="Z153" i="1"/>
  <c r="Y153" i="1"/>
  <c r="X153" i="1"/>
  <c r="W153" i="1"/>
  <c r="B153" i="1"/>
  <c r="A153" i="1"/>
  <c r="AA152" i="1"/>
  <c r="AB152" i="1" s="1"/>
  <c r="Z152" i="1"/>
  <c r="Y152" i="1"/>
  <c r="X152" i="1"/>
  <c r="W152" i="1"/>
  <c r="B152" i="1"/>
  <c r="A152" i="1"/>
  <c r="AA151" i="1"/>
  <c r="AB151" i="1" s="1"/>
  <c r="Z151" i="1"/>
  <c r="Y151" i="1"/>
  <c r="X151" i="1"/>
  <c r="W151" i="1"/>
  <c r="B151" i="1"/>
  <c r="A151" i="1"/>
  <c r="AA150" i="1"/>
  <c r="AB150" i="1" s="1"/>
  <c r="Z150" i="1"/>
  <c r="Y150" i="1"/>
  <c r="X150" i="1"/>
  <c r="W150" i="1"/>
  <c r="B150" i="1"/>
  <c r="A150" i="1"/>
  <c r="AA149" i="1"/>
  <c r="AB149" i="1" s="1"/>
  <c r="Z149" i="1"/>
  <c r="Y149" i="1"/>
  <c r="X149" i="1"/>
  <c r="W149" i="1"/>
  <c r="B149" i="1"/>
  <c r="A149" i="1"/>
  <c r="AA148" i="1"/>
  <c r="AB148" i="1" s="1"/>
  <c r="Z148" i="1"/>
  <c r="Y148" i="1"/>
  <c r="X148" i="1"/>
  <c r="W148" i="1"/>
  <c r="B148" i="1"/>
  <c r="A148" i="1"/>
  <c r="AA147" i="1"/>
  <c r="AB147" i="1" s="1"/>
  <c r="Z147" i="1"/>
  <c r="Y147" i="1"/>
  <c r="X147" i="1"/>
  <c r="W147" i="1"/>
  <c r="B147" i="1"/>
  <c r="A147" i="1"/>
  <c r="AA146" i="1"/>
  <c r="AB146" i="1" s="1"/>
  <c r="Z146" i="1"/>
  <c r="Y146" i="1"/>
  <c r="X146" i="1"/>
  <c r="W146" i="1"/>
  <c r="B146" i="1"/>
  <c r="A146" i="1"/>
  <c r="AA145" i="1"/>
  <c r="AB145" i="1" s="1"/>
  <c r="Z145" i="1"/>
  <c r="Y145" i="1"/>
  <c r="X145" i="1"/>
  <c r="W145" i="1"/>
  <c r="B145" i="1"/>
  <c r="A145" i="1"/>
  <c r="AA144" i="1"/>
  <c r="AB144" i="1" s="1"/>
  <c r="Z144" i="1"/>
  <c r="Y144" i="1"/>
  <c r="X144" i="1"/>
  <c r="W144" i="1"/>
  <c r="B144" i="1"/>
  <c r="A144" i="1"/>
  <c r="AA143" i="1"/>
  <c r="AB143" i="1" s="1"/>
  <c r="Z143" i="1"/>
  <c r="Y143" i="1"/>
  <c r="X143" i="1"/>
  <c r="W143" i="1"/>
  <c r="B143" i="1"/>
  <c r="A143" i="1"/>
  <c r="AA142" i="1"/>
  <c r="AB142" i="1" s="1"/>
  <c r="Z142" i="1"/>
  <c r="Y142" i="1"/>
  <c r="X142" i="1"/>
  <c r="W142" i="1"/>
  <c r="B142" i="1"/>
  <c r="A142" i="1"/>
  <c r="AA141" i="1"/>
  <c r="AB141" i="1" s="1"/>
  <c r="Z141" i="1"/>
  <c r="Y141" i="1"/>
  <c r="X141" i="1"/>
  <c r="W141" i="1"/>
  <c r="B141" i="1"/>
  <c r="A141" i="1"/>
  <c r="AA140" i="1"/>
  <c r="AB140" i="1" s="1"/>
  <c r="Z140" i="1"/>
  <c r="Y140" i="1"/>
  <c r="X140" i="1"/>
  <c r="W140" i="1"/>
  <c r="B140" i="1"/>
  <c r="A140" i="1"/>
  <c r="AA139" i="1"/>
  <c r="AB139" i="1" s="1"/>
  <c r="Z139" i="1"/>
  <c r="Y139" i="1"/>
  <c r="X139" i="1"/>
  <c r="W139" i="1"/>
  <c r="B139" i="1"/>
  <c r="A139" i="1"/>
  <c r="AA138" i="1"/>
  <c r="AB138" i="1" s="1"/>
  <c r="Z138" i="1"/>
  <c r="Y138" i="1"/>
  <c r="X138" i="1"/>
  <c r="W138" i="1"/>
  <c r="B138" i="1"/>
  <c r="A138" i="1"/>
  <c r="AA137" i="1"/>
  <c r="AB137" i="1" s="1"/>
  <c r="Z137" i="1"/>
  <c r="Y137" i="1"/>
  <c r="X137" i="1"/>
  <c r="W137" i="1"/>
  <c r="B137" i="1"/>
  <c r="A137" i="1"/>
  <c r="AA136" i="1"/>
  <c r="AB136" i="1" s="1"/>
  <c r="Z136" i="1"/>
  <c r="Y136" i="1"/>
  <c r="X136" i="1"/>
  <c r="W136" i="1"/>
  <c r="B136" i="1"/>
  <c r="A136" i="1"/>
  <c r="AA135" i="1"/>
  <c r="AB135" i="1" s="1"/>
  <c r="Z135" i="1"/>
  <c r="Y135" i="1"/>
  <c r="X135" i="1"/>
  <c r="W135" i="1"/>
  <c r="B135" i="1"/>
  <c r="A135" i="1"/>
  <c r="AA134" i="1"/>
  <c r="AB134" i="1" s="1"/>
  <c r="Z134" i="1"/>
  <c r="Y134" i="1"/>
  <c r="X134" i="1"/>
  <c r="W134" i="1"/>
  <c r="B134" i="1"/>
  <c r="A134" i="1"/>
  <c r="AA133" i="1"/>
  <c r="AB133" i="1" s="1"/>
  <c r="Z133" i="1"/>
  <c r="Y133" i="1"/>
  <c r="X133" i="1"/>
  <c r="W133" i="1"/>
  <c r="B133" i="1"/>
  <c r="A133" i="1"/>
  <c r="AA132" i="1"/>
  <c r="AB132" i="1" s="1"/>
  <c r="Z132" i="1"/>
  <c r="Y132" i="1"/>
  <c r="X132" i="1"/>
  <c r="W132" i="1"/>
  <c r="B132" i="1"/>
  <c r="A132" i="1"/>
  <c r="AA131" i="1"/>
  <c r="AB131" i="1" s="1"/>
  <c r="Z131" i="1"/>
  <c r="Y131" i="1"/>
  <c r="X131" i="1"/>
  <c r="W131" i="1"/>
  <c r="B131" i="1"/>
  <c r="A131" i="1"/>
  <c r="AA130" i="1"/>
  <c r="AB130" i="1" s="1"/>
  <c r="Z130" i="1"/>
  <c r="Y130" i="1"/>
  <c r="X130" i="1"/>
  <c r="W130" i="1"/>
  <c r="B130" i="1"/>
  <c r="A130" i="1"/>
  <c r="AA129" i="1"/>
  <c r="AB129" i="1" s="1"/>
  <c r="Z129" i="1"/>
  <c r="Y129" i="1"/>
  <c r="X129" i="1"/>
  <c r="W129" i="1"/>
  <c r="B129" i="1"/>
  <c r="A129" i="1"/>
  <c r="AA128" i="1"/>
  <c r="AB128" i="1" s="1"/>
  <c r="Z128" i="1"/>
  <c r="Y128" i="1"/>
  <c r="X128" i="1"/>
  <c r="W128" i="1"/>
  <c r="B128" i="1"/>
  <c r="A128" i="1"/>
  <c r="AA127" i="1"/>
  <c r="AB127" i="1" s="1"/>
  <c r="Z127" i="1"/>
  <c r="Y127" i="1"/>
  <c r="X127" i="1"/>
  <c r="W127" i="1"/>
  <c r="B127" i="1"/>
  <c r="A127" i="1"/>
  <c r="AA126" i="1"/>
  <c r="AB126" i="1" s="1"/>
  <c r="Z126" i="1"/>
  <c r="Y126" i="1"/>
  <c r="X126" i="1"/>
  <c r="W126" i="1"/>
  <c r="B126" i="1"/>
  <c r="A126" i="1"/>
  <c r="AA125" i="1"/>
  <c r="AB125" i="1" s="1"/>
  <c r="Z125" i="1"/>
  <c r="Y125" i="1"/>
  <c r="X125" i="1"/>
  <c r="W125" i="1"/>
  <c r="B125" i="1"/>
  <c r="A125" i="1"/>
  <c r="AA124" i="1"/>
  <c r="AB124" i="1" s="1"/>
  <c r="Z124" i="1"/>
  <c r="Y124" i="1"/>
  <c r="X124" i="1"/>
  <c r="W124" i="1"/>
  <c r="B124" i="1"/>
  <c r="A124" i="1"/>
  <c r="AA123" i="1"/>
  <c r="AB123" i="1" s="1"/>
  <c r="Z123" i="1"/>
  <c r="Y123" i="1"/>
  <c r="X123" i="1"/>
  <c r="W123" i="1"/>
  <c r="B123" i="1"/>
  <c r="A123" i="1"/>
  <c r="AA122" i="1"/>
  <c r="AB122" i="1" s="1"/>
  <c r="Z122" i="1"/>
  <c r="Y122" i="1"/>
  <c r="X122" i="1"/>
  <c r="W122" i="1"/>
  <c r="B122" i="1"/>
  <c r="A122" i="1"/>
  <c r="AA121" i="1"/>
  <c r="AB121" i="1" s="1"/>
  <c r="Z121" i="1"/>
  <c r="Y121" i="1"/>
  <c r="X121" i="1"/>
  <c r="W121" i="1"/>
  <c r="B121" i="1"/>
  <c r="A121" i="1"/>
  <c r="AA120" i="1"/>
  <c r="AB120" i="1" s="1"/>
  <c r="Z120" i="1"/>
  <c r="Y120" i="1"/>
  <c r="X120" i="1"/>
  <c r="W120" i="1"/>
  <c r="B120" i="1"/>
  <c r="A120" i="1"/>
  <c r="AA119" i="1"/>
  <c r="AB119" i="1" s="1"/>
  <c r="Z119" i="1"/>
  <c r="Y119" i="1"/>
  <c r="X119" i="1"/>
  <c r="W119" i="1"/>
  <c r="B119" i="1"/>
  <c r="A119" i="1"/>
  <c r="AA118" i="1"/>
  <c r="AB118" i="1" s="1"/>
  <c r="Z118" i="1"/>
  <c r="Y118" i="1"/>
  <c r="X118" i="1"/>
  <c r="W118" i="1"/>
  <c r="B118" i="1"/>
  <c r="A118" i="1"/>
  <c r="AA117" i="1"/>
  <c r="AB117" i="1" s="1"/>
  <c r="Z117" i="1"/>
  <c r="Y117" i="1"/>
  <c r="X117" i="1"/>
  <c r="W117" i="1"/>
  <c r="B117" i="1"/>
  <c r="A117" i="1"/>
  <c r="AA116" i="1"/>
  <c r="AB116" i="1" s="1"/>
  <c r="Z116" i="1"/>
  <c r="Y116" i="1"/>
  <c r="X116" i="1"/>
  <c r="W116" i="1"/>
  <c r="B116" i="1"/>
  <c r="A116" i="1"/>
  <c r="AA115" i="1"/>
  <c r="AB115" i="1" s="1"/>
  <c r="Z115" i="1"/>
  <c r="Y115" i="1"/>
  <c r="X115" i="1"/>
  <c r="W115" i="1"/>
  <c r="B115" i="1"/>
  <c r="A115" i="1"/>
  <c r="AA114" i="1"/>
  <c r="AB114" i="1" s="1"/>
  <c r="Z114" i="1"/>
  <c r="Y114" i="1"/>
  <c r="X114" i="1"/>
  <c r="W114" i="1"/>
  <c r="B114" i="1"/>
  <c r="A114" i="1"/>
  <c r="AA113" i="1"/>
  <c r="AB113" i="1" s="1"/>
  <c r="Z113" i="1"/>
  <c r="Y113" i="1"/>
  <c r="X113" i="1"/>
  <c r="W113" i="1"/>
  <c r="B113" i="1"/>
  <c r="A113" i="1"/>
  <c r="AA112" i="1"/>
  <c r="AB112" i="1" s="1"/>
  <c r="Z112" i="1"/>
  <c r="Y112" i="1"/>
  <c r="X112" i="1"/>
  <c r="W112" i="1"/>
  <c r="B112" i="1"/>
  <c r="A112" i="1"/>
  <c r="AA111" i="1"/>
  <c r="AB111" i="1" s="1"/>
  <c r="Z111" i="1"/>
  <c r="Y111" i="1"/>
  <c r="X111" i="1"/>
  <c r="W111" i="1"/>
  <c r="B111" i="1"/>
  <c r="A111" i="1"/>
  <c r="AA110" i="1"/>
  <c r="AB110" i="1" s="1"/>
  <c r="Z110" i="1"/>
  <c r="Y110" i="1"/>
  <c r="X110" i="1"/>
  <c r="W110" i="1"/>
  <c r="B110" i="1"/>
  <c r="A110" i="1"/>
  <c r="AA109" i="1"/>
  <c r="AB109" i="1" s="1"/>
  <c r="Z109" i="1"/>
  <c r="Y109" i="1"/>
  <c r="X109" i="1"/>
  <c r="W109" i="1"/>
  <c r="B109" i="1"/>
  <c r="A109" i="1"/>
  <c r="AA108" i="1"/>
  <c r="AB108" i="1" s="1"/>
  <c r="Z108" i="1"/>
  <c r="Y108" i="1"/>
  <c r="X108" i="1"/>
  <c r="W108" i="1"/>
  <c r="B108" i="1"/>
  <c r="A108" i="1"/>
  <c r="AA107" i="1"/>
  <c r="AB107" i="1" s="1"/>
  <c r="Z107" i="1"/>
  <c r="Y107" i="1"/>
  <c r="X107" i="1"/>
  <c r="W107" i="1"/>
  <c r="B107" i="1"/>
  <c r="A107" i="1"/>
  <c r="AA106" i="1"/>
  <c r="AB106" i="1" s="1"/>
  <c r="Z106" i="1"/>
  <c r="Y106" i="1"/>
  <c r="X106" i="1"/>
  <c r="W106" i="1"/>
  <c r="B106" i="1"/>
  <c r="A106" i="1"/>
  <c r="AA105" i="1"/>
  <c r="AB105" i="1" s="1"/>
  <c r="Z105" i="1"/>
  <c r="Y105" i="1"/>
  <c r="X105" i="1"/>
  <c r="W105" i="1"/>
  <c r="B105" i="1"/>
  <c r="A105" i="1"/>
  <c r="AA104" i="1"/>
  <c r="AB104" i="1" s="1"/>
  <c r="Z104" i="1"/>
  <c r="Y104" i="1"/>
  <c r="X104" i="1"/>
  <c r="W104" i="1"/>
  <c r="B104" i="1"/>
  <c r="A104" i="1"/>
  <c r="AA103" i="1"/>
  <c r="AB103" i="1" s="1"/>
  <c r="Z103" i="1"/>
  <c r="Y103" i="1"/>
  <c r="X103" i="1"/>
  <c r="W103" i="1"/>
  <c r="B103" i="1"/>
  <c r="A103" i="1"/>
  <c r="AA102" i="1"/>
  <c r="AB102" i="1" s="1"/>
  <c r="Z102" i="1"/>
  <c r="Y102" i="1"/>
  <c r="X102" i="1"/>
  <c r="W102" i="1"/>
  <c r="B102" i="1"/>
  <c r="A102" i="1"/>
  <c r="AA101" i="1"/>
  <c r="AB101" i="1" s="1"/>
  <c r="Z101" i="1"/>
  <c r="Y101" i="1"/>
  <c r="X101" i="1"/>
  <c r="W101" i="1"/>
  <c r="B101" i="1"/>
  <c r="A101" i="1"/>
  <c r="AA100" i="1"/>
  <c r="AB100" i="1" s="1"/>
  <c r="Z100" i="1"/>
  <c r="Y100" i="1"/>
  <c r="X100" i="1"/>
  <c r="W100" i="1"/>
  <c r="B100" i="1"/>
  <c r="A100" i="1"/>
  <c r="AA99" i="1"/>
  <c r="AB99" i="1" s="1"/>
  <c r="Z99" i="1"/>
  <c r="Y99" i="1"/>
  <c r="X99" i="1"/>
  <c r="W99" i="1"/>
  <c r="B99" i="1"/>
  <c r="A99" i="1"/>
  <c r="AA98" i="1"/>
  <c r="AB98" i="1" s="1"/>
  <c r="Z98" i="1"/>
  <c r="Y98" i="1"/>
  <c r="X98" i="1"/>
  <c r="W98" i="1"/>
  <c r="B98" i="1"/>
  <c r="A98" i="1"/>
  <c r="AA97" i="1"/>
  <c r="AB97" i="1" s="1"/>
  <c r="Z97" i="1"/>
  <c r="Y97" i="1"/>
  <c r="X97" i="1"/>
  <c r="W97" i="1"/>
  <c r="B97" i="1"/>
  <c r="A97" i="1"/>
  <c r="AA96" i="1"/>
  <c r="AB96" i="1" s="1"/>
  <c r="Z96" i="1"/>
  <c r="Y96" i="1"/>
  <c r="X96" i="1"/>
  <c r="W96" i="1"/>
  <c r="B96" i="1"/>
  <c r="A96" i="1"/>
  <c r="AA95" i="1"/>
  <c r="AB95" i="1" s="1"/>
  <c r="Z95" i="1"/>
  <c r="Y95" i="1"/>
  <c r="X95" i="1"/>
  <c r="W95" i="1"/>
  <c r="B95" i="1"/>
  <c r="A95" i="1"/>
  <c r="AA94" i="1"/>
  <c r="AB94" i="1" s="1"/>
  <c r="Z94" i="1"/>
  <c r="Y94" i="1"/>
  <c r="X94" i="1"/>
  <c r="W94" i="1"/>
  <c r="B94" i="1"/>
  <c r="A94" i="1"/>
  <c r="AA93" i="1"/>
  <c r="AB93" i="1" s="1"/>
  <c r="Z93" i="1"/>
  <c r="Y93" i="1"/>
  <c r="X93" i="1"/>
  <c r="W93" i="1"/>
  <c r="B93" i="1"/>
  <c r="A93" i="1"/>
  <c r="AA92" i="1"/>
  <c r="AB92" i="1" s="1"/>
  <c r="Z92" i="1"/>
  <c r="Y92" i="1"/>
  <c r="X92" i="1"/>
  <c r="W92" i="1"/>
  <c r="B92" i="1"/>
  <c r="A92" i="1"/>
  <c r="AA91" i="1"/>
  <c r="AB91" i="1" s="1"/>
  <c r="Z91" i="1"/>
  <c r="Y91" i="1"/>
  <c r="X91" i="1"/>
  <c r="W91" i="1"/>
  <c r="B91" i="1"/>
  <c r="A91" i="1"/>
  <c r="AA90" i="1"/>
  <c r="AB90" i="1" s="1"/>
  <c r="Z90" i="1"/>
  <c r="Y90" i="1"/>
  <c r="X90" i="1"/>
  <c r="W90" i="1"/>
  <c r="B90" i="1"/>
  <c r="A90" i="1"/>
  <c r="AA89" i="1"/>
  <c r="AB89" i="1" s="1"/>
  <c r="Z89" i="1"/>
  <c r="Y89" i="1"/>
  <c r="X89" i="1"/>
  <c r="W89" i="1"/>
  <c r="B89" i="1"/>
  <c r="A89" i="1"/>
  <c r="AA88" i="1"/>
  <c r="AB88" i="1" s="1"/>
  <c r="Z88" i="1"/>
  <c r="Y88" i="1"/>
  <c r="X88" i="1"/>
  <c r="W88" i="1"/>
  <c r="B88" i="1"/>
  <c r="A88" i="1"/>
  <c r="AA87" i="1"/>
  <c r="AB87" i="1" s="1"/>
  <c r="Z87" i="1"/>
  <c r="Y87" i="1"/>
  <c r="X87" i="1"/>
  <c r="W87" i="1"/>
  <c r="B87" i="1"/>
  <c r="A87" i="1"/>
  <c r="AA86" i="1"/>
  <c r="AB86" i="1" s="1"/>
  <c r="Z86" i="1"/>
  <c r="Y86" i="1"/>
  <c r="X86" i="1"/>
  <c r="W86" i="1"/>
  <c r="B86" i="1"/>
  <c r="A86" i="1"/>
  <c r="AA85" i="1"/>
  <c r="AB85" i="1" s="1"/>
  <c r="Z85" i="1"/>
  <c r="Y85" i="1"/>
  <c r="X85" i="1"/>
  <c r="W85" i="1"/>
  <c r="B85" i="1"/>
  <c r="A85" i="1"/>
  <c r="AA84" i="1"/>
  <c r="AB84" i="1" s="1"/>
  <c r="Z84" i="1"/>
  <c r="Y84" i="1"/>
  <c r="X84" i="1"/>
  <c r="W84" i="1"/>
  <c r="B84" i="1"/>
  <c r="A84" i="1"/>
  <c r="AA83" i="1"/>
  <c r="AB83" i="1" s="1"/>
  <c r="Z83" i="1"/>
  <c r="Y83" i="1"/>
  <c r="X83" i="1"/>
  <c r="W83" i="1"/>
  <c r="B83" i="1"/>
  <c r="A83" i="1"/>
  <c r="AA82" i="1"/>
  <c r="AB82" i="1" s="1"/>
  <c r="Z82" i="1"/>
  <c r="Y82" i="1"/>
  <c r="X82" i="1"/>
  <c r="W82" i="1"/>
  <c r="B82" i="1"/>
  <c r="A82" i="1"/>
  <c r="AA81" i="1"/>
  <c r="AB81" i="1" s="1"/>
  <c r="Z81" i="1"/>
  <c r="Y81" i="1"/>
  <c r="X81" i="1"/>
  <c r="W81" i="1"/>
  <c r="B81" i="1"/>
  <c r="A81" i="1"/>
  <c r="AA80" i="1"/>
  <c r="AB80" i="1" s="1"/>
  <c r="Z80" i="1"/>
  <c r="Y80" i="1"/>
  <c r="X80" i="1"/>
  <c r="W80" i="1"/>
  <c r="B80" i="1"/>
  <c r="A80" i="1"/>
  <c r="AA79" i="1"/>
  <c r="AB79" i="1" s="1"/>
  <c r="Z79" i="1"/>
  <c r="Y79" i="1"/>
  <c r="X79" i="1"/>
  <c r="W79" i="1"/>
  <c r="B79" i="1"/>
  <c r="A79" i="1"/>
  <c r="AA78" i="1"/>
  <c r="AB78" i="1" s="1"/>
  <c r="Z78" i="1"/>
  <c r="Y78" i="1"/>
  <c r="X78" i="1"/>
  <c r="W78" i="1"/>
  <c r="B78" i="1"/>
  <c r="A78" i="1"/>
  <c r="AA77" i="1"/>
  <c r="AB77" i="1" s="1"/>
  <c r="Z77" i="1"/>
  <c r="Y77" i="1"/>
  <c r="X77" i="1"/>
  <c r="W77" i="1"/>
  <c r="B77" i="1"/>
  <c r="A77" i="1"/>
  <c r="AA76" i="1"/>
  <c r="AB76" i="1" s="1"/>
  <c r="Z76" i="1"/>
  <c r="Y76" i="1"/>
  <c r="X76" i="1"/>
  <c r="W76" i="1"/>
  <c r="B76" i="1"/>
  <c r="A76" i="1"/>
  <c r="AA75" i="1"/>
  <c r="AB75" i="1" s="1"/>
  <c r="Z75" i="1"/>
  <c r="Y75" i="1"/>
  <c r="X75" i="1"/>
  <c r="W75" i="1"/>
  <c r="B75" i="1"/>
  <c r="A75" i="1"/>
  <c r="AA74" i="1"/>
  <c r="AB74" i="1" s="1"/>
  <c r="Z74" i="1"/>
  <c r="Y74" i="1"/>
  <c r="X74" i="1"/>
  <c r="W74" i="1"/>
  <c r="B74" i="1"/>
  <c r="A74" i="1"/>
  <c r="AA73" i="1"/>
  <c r="AB73" i="1" s="1"/>
  <c r="Z73" i="1"/>
  <c r="Y73" i="1"/>
  <c r="X73" i="1"/>
  <c r="W73" i="1"/>
  <c r="B73" i="1"/>
  <c r="A73" i="1"/>
  <c r="AA72" i="1"/>
  <c r="AB72" i="1" s="1"/>
  <c r="Z72" i="1"/>
  <c r="Y72" i="1"/>
  <c r="X72" i="1"/>
  <c r="W72" i="1"/>
  <c r="B72" i="1"/>
  <c r="A72" i="1"/>
  <c r="AA71" i="1"/>
  <c r="AB71" i="1" s="1"/>
  <c r="Z71" i="1"/>
  <c r="Y71" i="1"/>
  <c r="X71" i="1"/>
  <c r="W71" i="1"/>
  <c r="B71" i="1"/>
  <c r="A71" i="1"/>
  <c r="AA70" i="1"/>
  <c r="AB70" i="1" s="1"/>
  <c r="Z70" i="1"/>
  <c r="Y70" i="1"/>
  <c r="X70" i="1"/>
  <c r="W70" i="1"/>
  <c r="B70" i="1"/>
  <c r="A70" i="1"/>
  <c r="AA69" i="1"/>
  <c r="AB69" i="1" s="1"/>
  <c r="Z69" i="1"/>
  <c r="Y69" i="1"/>
  <c r="X69" i="1"/>
  <c r="W69" i="1"/>
  <c r="B69" i="1"/>
  <c r="A69" i="1"/>
  <c r="AA68" i="1"/>
  <c r="AB68" i="1" s="1"/>
  <c r="Z68" i="1"/>
  <c r="Y68" i="1"/>
  <c r="X68" i="1"/>
  <c r="W68" i="1"/>
  <c r="B68" i="1"/>
  <c r="A68" i="1"/>
  <c r="AA67" i="1"/>
  <c r="AB67" i="1" s="1"/>
  <c r="Z67" i="1"/>
  <c r="Y67" i="1"/>
  <c r="X67" i="1"/>
  <c r="W67" i="1"/>
  <c r="B67" i="1"/>
  <c r="A67" i="1"/>
  <c r="AA66" i="1"/>
  <c r="Z66" i="1"/>
  <c r="Y66" i="1"/>
  <c r="X66" i="1"/>
  <c r="W66" i="1"/>
  <c r="AA65" i="1"/>
  <c r="Z65" i="1"/>
  <c r="Y65" i="1"/>
  <c r="X65" i="1"/>
  <c r="W65" i="1"/>
  <c r="AA64" i="1"/>
  <c r="Z64" i="1"/>
  <c r="Y64" i="1"/>
  <c r="X64" i="1"/>
  <c r="W64" i="1"/>
  <c r="AA63" i="1"/>
  <c r="Z63" i="1"/>
  <c r="Y63" i="1"/>
  <c r="X63" i="1"/>
  <c r="W63" i="1"/>
  <c r="AA62" i="1"/>
  <c r="Z62" i="1"/>
  <c r="Y62" i="1"/>
  <c r="X62" i="1"/>
  <c r="W62" i="1"/>
  <c r="AA61" i="1"/>
  <c r="Z61" i="1"/>
  <c r="Y61" i="1"/>
  <c r="X61" i="1"/>
  <c r="W61" i="1"/>
  <c r="AA60" i="1"/>
  <c r="Z60" i="1"/>
  <c r="Y60" i="1"/>
  <c r="X60" i="1"/>
  <c r="W60" i="1"/>
  <c r="AA59" i="1"/>
  <c r="Z59" i="1"/>
  <c r="Y59" i="1"/>
  <c r="X59" i="1"/>
  <c r="W59" i="1"/>
  <c r="AA58" i="1"/>
  <c r="Z58" i="1"/>
  <c r="Y58" i="1"/>
  <c r="X58" i="1"/>
  <c r="W58" i="1"/>
  <c r="AA57" i="1"/>
  <c r="Z57" i="1"/>
  <c r="Y57" i="1"/>
  <c r="X57" i="1"/>
  <c r="W57" i="1"/>
  <c r="AA56" i="1"/>
  <c r="Z56" i="1"/>
  <c r="Y56" i="1"/>
  <c r="X56" i="1"/>
  <c r="W56" i="1"/>
  <c r="AA55" i="1"/>
  <c r="Z55" i="1"/>
  <c r="Y55" i="1"/>
  <c r="X55" i="1"/>
  <c r="W55" i="1"/>
  <c r="AA54" i="1"/>
  <c r="Z54" i="1"/>
  <c r="Y54" i="1"/>
  <c r="X54" i="1"/>
  <c r="W54" i="1"/>
  <c r="AA53" i="1"/>
  <c r="Z53" i="1"/>
  <c r="Y53" i="1"/>
  <c r="X53" i="1"/>
  <c r="W53" i="1"/>
  <c r="AA52" i="1"/>
  <c r="Z52" i="1"/>
  <c r="Y52" i="1"/>
  <c r="X52" i="1"/>
  <c r="W52" i="1"/>
  <c r="AA45" i="1"/>
  <c r="Z45" i="1"/>
  <c r="Y45" i="1"/>
  <c r="X45" i="1"/>
  <c r="W45" i="1"/>
  <c r="B45" i="1"/>
  <c r="AA44" i="1"/>
  <c r="Z44" i="1"/>
  <c r="Y44" i="1"/>
  <c r="X44" i="1"/>
  <c r="W44" i="1"/>
  <c r="B44" i="1"/>
  <c r="AA43" i="1"/>
  <c r="Z43" i="1"/>
  <c r="Y43" i="1"/>
  <c r="X43" i="1"/>
  <c r="W43" i="1"/>
  <c r="B43" i="1"/>
  <c r="AA42" i="1"/>
  <c r="Z42" i="1"/>
  <c r="Y42" i="1"/>
  <c r="X42" i="1"/>
  <c r="W42" i="1"/>
  <c r="B42" i="1"/>
  <c r="AA41" i="1"/>
  <c r="Z41" i="1"/>
  <c r="Y41" i="1"/>
  <c r="X41" i="1"/>
  <c r="W41" i="1"/>
  <c r="B41" i="1"/>
  <c r="AA40" i="1"/>
  <c r="Z40" i="1"/>
  <c r="Y40" i="1"/>
  <c r="X40" i="1"/>
  <c r="W40" i="1"/>
  <c r="B40" i="1"/>
  <c r="AA39" i="1"/>
  <c r="Z39" i="1"/>
  <c r="Y39" i="1"/>
  <c r="X39" i="1"/>
  <c r="W39" i="1"/>
  <c r="B39" i="1"/>
  <c r="AA38" i="1"/>
  <c r="Z38" i="1"/>
  <c r="Y38" i="1"/>
  <c r="X38" i="1"/>
  <c r="W38" i="1"/>
  <c r="B38" i="1"/>
  <c r="AA37" i="1"/>
  <c r="Z37" i="1"/>
  <c r="Y37" i="1"/>
  <c r="X37" i="1"/>
  <c r="W37" i="1"/>
  <c r="B37" i="1"/>
  <c r="AA36" i="1"/>
  <c r="Z36" i="1"/>
  <c r="Y36" i="1"/>
  <c r="X36" i="1"/>
  <c r="W36" i="1"/>
  <c r="B36" i="1"/>
  <c r="AA35" i="1"/>
  <c r="Z35" i="1"/>
  <c r="Y35" i="1"/>
  <c r="X35" i="1"/>
  <c r="W35" i="1"/>
  <c r="B35" i="1"/>
  <c r="AA34" i="1"/>
  <c r="Z34" i="1"/>
  <c r="Y34" i="1"/>
  <c r="X34" i="1"/>
  <c r="W34" i="1"/>
  <c r="B34" i="1"/>
  <c r="AA33" i="1"/>
  <c r="Z33" i="1"/>
  <c r="Y33" i="1"/>
  <c r="X33" i="1"/>
  <c r="W33" i="1"/>
  <c r="B33" i="1"/>
  <c r="AA32" i="1"/>
  <c r="Z32" i="1"/>
  <c r="Y32" i="1"/>
  <c r="X32" i="1"/>
  <c r="W32" i="1"/>
  <c r="B32" i="1"/>
  <c r="AA31" i="1"/>
  <c r="Z31" i="1"/>
  <c r="Y31" i="1"/>
  <c r="X31" i="1"/>
  <c r="W31" i="1"/>
  <c r="B31" i="1"/>
  <c r="AA30" i="1"/>
  <c r="Z30" i="1"/>
  <c r="Y30" i="1"/>
  <c r="X30" i="1"/>
  <c r="W30" i="1"/>
  <c r="B30" i="1"/>
  <c r="AA29" i="1"/>
  <c r="Z29" i="1"/>
  <c r="Y29" i="1"/>
  <c r="X29" i="1"/>
  <c r="W29" i="1"/>
  <c r="B29" i="1"/>
  <c r="AA28" i="1"/>
  <c r="Z28" i="1"/>
  <c r="Y28" i="1"/>
  <c r="X28" i="1"/>
  <c r="W28" i="1"/>
  <c r="B28" i="1"/>
  <c r="AA27" i="1"/>
  <c r="Z27" i="1"/>
  <c r="Y27" i="1"/>
  <c r="X27" i="1"/>
  <c r="W27" i="1"/>
  <c r="B27" i="1"/>
  <c r="AA26" i="1"/>
  <c r="Z26" i="1"/>
  <c r="Y26" i="1"/>
  <c r="X26" i="1"/>
  <c r="W26" i="1"/>
  <c r="B26" i="1"/>
  <c r="AA25" i="1"/>
  <c r="Z25" i="1"/>
  <c r="Y25" i="1"/>
  <c r="X25" i="1"/>
  <c r="W25" i="1"/>
  <c r="B25" i="1"/>
  <c r="AA24" i="1"/>
  <c r="Z24" i="1"/>
  <c r="Y24" i="1"/>
  <c r="X24" i="1"/>
  <c r="W24" i="1"/>
  <c r="B24" i="1"/>
  <c r="AA23" i="1"/>
  <c r="Z23" i="1"/>
  <c r="Y23" i="1"/>
  <c r="X23" i="1"/>
  <c r="W23" i="1"/>
  <c r="B23" i="1"/>
  <c r="AA22" i="1"/>
  <c r="Z22" i="1"/>
  <c r="Y22" i="1"/>
  <c r="X22" i="1"/>
  <c r="W22" i="1"/>
  <c r="B22" i="1"/>
  <c r="AA21" i="1"/>
  <c r="Z21" i="1"/>
  <c r="Y21" i="1"/>
  <c r="X21" i="1"/>
  <c r="W21" i="1"/>
  <c r="B21" i="1"/>
  <c r="AA20" i="1"/>
  <c r="Z20" i="1"/>
  <c r="Y20" i="1"/>
  <c r="X20" i="1"/>
  <c r="W20" i="1"/>
  <c r="B20" i="1"/>
  <c r="AA19" i="1"/>
  <c r="Z19" i="1"/>
  <c r="Y19" i="1"/>
  <c r="X19" i="1"/>
  <c r="W19" i="1"/>
  <c r="B19" i="1"/>
  <c r="AA18" i="1"/>
  <c r="Z18" i="1"/>
  <c r="Y18" i="1"/>
  <c r="X18" i="1"/>
  <c r="W18" i="1"/>
  <c r="B18" i="1"/>
  <c r="AA17" i="1"/>
  <c r="Z17" i="1"/>
  <c r="Y17" i="1"/>
  <c r="X17" i="1"/>
  <c r="W17" i="1"/>
  <c r="B17" i="1"/>
  <c r="AA16" i="1"/>
  <c r="Z16" i="1"/>
  <c r="Y16" i="1"/>
  <c r="X16" i="1"/>
  <c r="W16" i="1"/>
  <c r="B16" i="1"/>
  <c r="AA15" i="1"/>
  <c r="Z15" i="1"/>
  <c r="Y15" i="1"/>
  <c r="X15" i="1"/>
  <c r="W15" i="1"/>
  <c r="B15" i="1"/>
  <c r="AA14" i="1"/>
  <c r="Z14" i="1"/>
  <c r="Y14" i="1"/>
  <c r="X14" i="1"/>
  <c r="W14" i="1"/>
  <c r="B14" i="1"/>
  <c r="AA13" i="1"/>
  <c r="Z13" i="1"/>
  <c r="Y13" i="1"/>
  <c r="X13" i="1"/>
  <c r="W13" i="1"/>
  <c r="B13" i="1"/>
  <c r="AA12" i="1"/>
  <c r="Z12" i="1"/>
  <c r="Y12" i="1"/>
  <c r="X12" i="1"/>
  <c r="W12" i="1"/>
  <c r="B12" i="1"/>
  <c r="AA11" i="1"/>
  <c r="Z11" i="1"/>
  <c r="Y11" i="1"/>
  <c r="X11" i="1"/>
  <c r="W11" i="1"/>
  <c r="B11" i="1"/>
  <c r="AA10" i="1"/>
  <c r="Z10" i="1"/>
  <c r="Y10" i="1"/>
  <c r="X10" i="1"/>
  <c r="W10" i="1"/>
  <c r="B10" i="1"/>
  <c r="AA9" i="1"/>
  <c r="Z9" i="1"/>
  <c r="Y9" i="1"/>
  <c r="X9" i="1"/>
  <c r="W9" i="1"/>
  <c r="B9" i="1"/>
  <c r="AA8" i="1"/>
  <c r="Z8" i="1"/>
  <c r="Y8" i="1"/>
  <c r="X8" i="1"/>
  <c r="W8" i="1"/>
  <c r="B8" i="1"/>
  <c r="AA7" i="1"/>
  <c r="Z7" i="1"/>
  <c r="Y7" i="1"/>
  <c r="X7" i="1"/>
  <c r="W7" i="1"/>
  <c r="B7" i="1"/>
  <c r="AA6" i="1"/>
  <c r="Z6" i="1"/>
  <c r="Y6" i="1"/>
  <c r="X6" i="1"/>
  <c r="W6" i="1"/>
  <c r="B6" i="1"/>
  <c r="AA5" i="1"/>
  <c r="Z5" i="1"/>
  <c r="Y5" i="1"/>
  <c r="X5" i="1"/>
  <c r="W5" i="1"/>
  <c r="B5" i="1"/>
  <c r="AA4" i="1"/>
  <c r="Z4" i="1"/>
  <c r="Y4" i="1"/>
  <c r="X4" i="1"/>
  <c r="W4" i="1"/>
  <c r="B4" i="1"/>
  <c r="AA3" i="1"/>
  <c r="Z3" i="1"/>
  <c r="Y3" i="1"/>
  <c r="X3" i="1"/>
  <c r="W3" i="1"/>
  <c r="B3" i="1"/>
  <c r="AA2" i="1"/>
  <c r="AB2" i="1" s="1"/>
  <c r="Z2" i="1"/>
  <c r="Y2" i="1"/>
  <c r="X2" i="1"/>
  <c r="W2" i="1"/>
  <c r="B2" i="1"/>
  <c r="A2" i="1"/>
  <c r="AB23" i="2" l="1"/>
  <c r="AB15" i="2"/>
  <c r="AB17" i="2"/>
  <c r="AB65" i="1"/>
  <c r="AB58" i="1"/>
  <c r="AB59" i="1"/>
  <c r="AB61" i="1"/>
  <c r="AB44" i="1"/>
  <c r="AB54" i="1"/>
  <c r="AB52" i="1"/>
  <c r="AB64" i="1"/>
  <c r="AB56" i="1"/>
  <c r="AB43" i="1"/>
  <c r="AB53" i="1"/>
  <c r="AB66" i="1"/>
  <c r="AB41" i="1"/>
  <c r="AB62" i="1"/>
  <c r="AB45" i="1"/>
  <c r="AB60" i="1"/>
  <c r="AB55" i="1"/>
  <c r="AB42" i="1"/>
  <c r="AB63" i="1"/>
  <c r="AB57" i="1"/>
  <c r="AB11" i="1"/>
  <c r="AB36" i="1"/>
  <c r="AB4" i="1"/>
  <c r="AB6" i="1"/>
  <c r="AB38" i="1"/>
  <c r="AB28" i="1"/>
  <c r="AB24" i="1"/>
  <c r="AB5" i="1"/>
  <c r="AB25" i="1"/>
  <c r="AB14" i="1"/>
  <c r="AB7" i="1"/>
  <c r="AB19" i="1"/>
  <c r="AB33" i="1"/>
  <c r="AB3" i="1"/>
  <c r="AB16" i="1"/>
  <c r="AB30" i="1"/>
  <c r="AB21" i="1"/>
  <c r="AB13" i="1"/>
  <c r="AB18" i="1"/>
  <c r="AB32" i="1"/>
  <c r="AB23" i="1"/>
  <c r="AB27" i="1"/>
  <c r="AB35" i="1"/>
  <c r="AB40" i="1"/>
  <c r="AB15" i="1"/>
  <c r="AB29" i="1"/>
  <c r="AB8" i="1"/>
  <c r="AB37" i="1"/>
  <c r="AB20" i="1"/>
  <c r="AB12" i="1"/>
  <c r="AB17" i="1"/>
  <c r="AB22" i="1"/>
  <c r="AB31" i="1"/>
  <c r="AB34" i="1"/>
  <c r="AB10" i="1"/>
  <c r="AB9" i="1"/>
  <c r="AB26" i="1"/>
  <c r="AB39" i="1"/>
  <c r="AB39" i="2"/>
  <c r="AB34" i="2"/>
  <c r="AB43" i="2"/>
  <c r="AB30" i="2"/>
  <c r="AB32" i="2"/>
  <c r="AB24" i="2"/>
  <c r="AB36" i="2"/>
  <c r="AB2" i="2"/>
  <c r="AB41" i="2"/>
  <c r="AB26" i="2"/>
  <c r="AB9" i="2"/>
  <c r="AB8" i="2"/>
  <c r="AB38" i="2"/>
  <c r="AB31" i="2"/>
  <c r="AB16" i="2"/>
  <c r="AB35" i="2"/>
  <c r="AB33" i="2"/>
  <c r="AB40" i="2"/>
  <c r="AB25" i="2"/>
  <c r="AB7" i="2"/>
  <c r="AB37" i="2"/>
  <c r="AB42" i="2"/>
</calcChain>
</file>

<file path=xl/sharedStrings.xml><?xml version="1.0" encoding="utf-8"?>
<sst xmlns="http://schemas.openxmlformats.org/spreadsheetml/2006/main" count="3581" uniqueCount="304">
  <si>
    <t>序号</t>
  </si>
  <si>
    <t>须监考人数</t>
  </si>
  <si>
    <t>专业班级</t>
  </si>
  <si>
    <t>人数</t>
  </si>
  <si>
    <t>考试课程</t>
  </si>
  <si>
    <t>周次</t>
  </si>
  <si>
    <t>星期</t>
  </si>
  <si>
    <t>日期</t>
  </si>
  <si>
    <t>时段</t>
    <phoneticPr fontId="4" type="noConversion"/>
  </si>
  <si>
    <t>时间</t>
  </si>
  <si>
    <t>教室</t>
  </si>
  <si>
    <t>校区</t>
  </si>
  <si>
    <r>
      <rPr>
        <b/>
        <sz val="12"/>
        <color indexed="8"/>
        <rFont val="宋体"/>
        <family val="3"/>
        <charset val="134"/>
      </rPr>
      <t>主考多个考场</t>
    </r>
    <r>
      <rPr>
        <b/>
        <sz val="12"/>
        <color indexed="10"/>
        <rFont val="宋体"/>
        <family val="3"/>
        <charset val="134"/>
      </rPr>
      <t>都写</t>
    </r>
    <phoneticPr fontId="4" type="noConversion"/>
  </si>
  <si>
    <t>监考一</t>
  </si>
  <si>
    <t>监考二</t>
  </si>
  <si>
    <t>监考三</t>
    <phoneticPr fontId="4" type="noConversion"/>
  </si>
  <si>
    <t>备注</t>
    <phoneticPr fontId="4" type="noConversion"/>
  </si>
  <si>
    <r>
      <t>不是本院主考标记，</t>
    </r>
    <r>
      <rPr>
        <b/>
        <sz val="11"/>
        <color rgb="FFFF0000"/>
        <rFont val="宋体"/>
        <family val="3"/>
        <charset val="134"/>
      </rPr>
      <t>填否</t>
    </r>
    <phoneticPr fontId="4" type="noConversion"/>
  </si>
  <si>
    <t>主考自动计算工作量</t>
    <phoneticPr fontId="4" type="noConversion"/>
  </si>
  <si>
    <t>监考合并</t>
    <phoneticPr fontId="4" type="noConversion"/>
  </si>
  <si>
    <t>其他信息1</t>
  </si>
  <si>
    <t>其他信息2</t>
  </si>
  <si>
    <t>主考标记</t>
    <phoneticPr fontId="4" type="noConversion"/>
  </si>
  <si>
    <t>监考一标记</t>
    <phoneticPr fontId="4" type="noConversion"/>
  </si>
  <si>
    <t>监考二标记</t>
    <phoneticPr fontId="4" type="noConversion"/>
  </si>
  <si>
    <t>监考三标记</t>
    <phoneticPr fontId="4" type="noConversion"/>
  </si>
  <si>
    <t>主考</t>
  </si>
  <si>
    <t>主考计数</t>
    <phoneticPr fontId="4" type="noConversion"/>
  </si>
  <si>
    <t>自动生成，不可修改</t>
    <phoneticPr fontId="4" type="noConversion"/>
  </si>
  <si>
    <t/>
  </si>
  <si>
    <t>大学物理Ⅰ(一)</t>
  </si>
  <si>
    <t>概率论与数理统计</t>
  </si>
  <si>
    <t>工程制图</t>
  </si>
  <si>
    <t>军事理论</t>
  </si>
  <si>
    <t>微积分Ⅰ(二)</t>
  </si>
  <si>
    <t>习近平新时代中国特色社会主义思想概论</t>
  </si>
  <si>
    <t>学科前沿讲座</t>
  </si>
  <si>
    <t>现代电化学储能技术</t>
  </si>
  <si>
    <t>现代化学功能材料研讨</t>
  </si>
  <si>
    <t>走进神奇的药物世界</t>
  </si>
  <si>
    <t>改变世界的分子</t>
  </si>
  <si>
    <t>化工设计导论</t>
  </si>
  <si>
    <t>木质素高值转化利用与天然防晒护肤</t>
  </si>
  <si>
    <t>22化工与制药类1班;22化工与制药类2班;22化工与制药类3班</t>
  </si>
  <si>
    <t>22化工与制药类7班</t>
  </si>
  <si>
    <t>22化工与制药类4班;22化工与制药类5班;22化工与制药类6班;22化工与制药类7班</t>
  </si>
  <si>
    <t>22化学类(拔尖基地班);22化学类(强基计划班);22自动化数学双学位班</t>
  </si>
  <si>
    <r>
      <t>;22</t>
    </r>
    <r>
      <rPr>
        <sz val="10"/>
        <color rgb="FF000000"/>
        <rFont val="宋体"/>
        <family val="3"/>
        <charset val="134"/>
      </rPr>
      <t>化工与制药类</t>
    </r>
    <r>
      <rPr>
        <sz val="10"/>
        <color rgb="FF000000"/>
        <rFont val="Arial"/>
        <family val="2"/>
      </rPr>
      <t>1</t>
    </r>
    <r>
      <rPr>
        <sz val="10"/>
        <color rgb="FF000000"/>
        <rFont val="宋体"/>
        <family val="3"/>
        <charset val="134"/>
      </rPr>
      <t>班</t>
    </r>
    <r>
      <rPr>
        <sz val="10"/>
        <color rgb="FF000000"/>
        <rFont val="Arial"/>
        <family val="2"/>
      </rPr>
      <t>;22</t>
    </r>
    <r>
      <rPr>
        <sz val="10"/>
        <color rgb="FF000000"/>
        <rFont val="宋体"/>
        <family val="3"/>
        <charset val="134"/>
      </rPr>
      <t>化工与制药类</t>
    </r>
    <r>
      <rPr>
        <sz val="10"/>
        <color rgb="FF000000"/>
        <rFont val="Arial"/>
        <family val="2"/>
      </rPr>
      <t>2</t>
    </r>
    <r>
      <rPr>
        <sz val="10"/>
        <color rgb="FF000000"/>
        <rFont val="宋体"/>
        <family val="3"/>
        <charset val="134"/>
      </rPr>
      <t>班</t>
    </r>
    <r>
      <rPr>
        <sz val="10"/>
        <color rgb="FF000000"/>
        <rFont val="Arial"/>
        <family val="2"/>
      </rPr>
      <t>;22</t>
    </r>
    <r>
      <rPr>
        <sz val="10"/>
        <color rgb="FF000000"/>
        <rFont val="宋体"/>
        <family val="3"/>
        <charset val="134"/>
      </rPr>
      <t>化工与制药类</t>
    </r>
    <r>
      <rPr>
        <sz val="10"/>
        <color rgb="FF000000"/>
        <rFont val="Arial"/>
        <family val="2"/>
      </rPr>
      <t>3</t>
    </r>
    <r>
      <rPr>
        <sz val="10"/>
        <color rgb="FF000000"/>
        <rFont val="宋体"/>
        <family val="3"/>
        <charset val="134"/>
      </rPr>
      <t>班</t>
    </r>
    <r>
      <rPr>
        <sz val="10"/>
        <color rgb="FF000000"/>
        <rFont val="Arial"/>
        <family val="2"/>
      </rPr>
      <t>;22</t>
    </r>
    <r>
      <rPr>
        <sz val="10"/>
        <color rgb="FF000000"/>
        <rFont val="宋体"/>
        <family val="3"/>
        <charset val="134"/>
      </rPr>
      <t>化工与制药类</t>
    </r>
    <r>
      <rPr>
        <sz val="10"/>
        <color rgb="FF000000"/>
        <rFont val="Arial"/>
        <family val="2"/>
      </rPr>
      <t>4</t>
    </r>
    <r>
      <rPr>
        <sz val="10"/>
        <color rgb="FF000000"/>
        <rFont val="宋体"/>
        <family val="3"/>
        <charset val="134"/>
      </rPr>
      <t>班</t>
    </r>
    <r>
      <rPr>
        <sz val="10"/>
        <color rgb="FF000000"/>
        <rFont val="Arial"/>
        <family val="2"/>
      </rPr>
      <t>;22</t>
    </r>
    <r>
      <rPr>
        <sz val="10"/>
        <color rgb="FF000000"/>
        <rFont val="宋体"/>
        <family val="3"/>
        <charset val="134"/>
      </rPr>
      <t>化工与制药类</t>
    </r>
    <r>
      <rPr>
        <sz val="10"/>
        <color rgb="FF000000"/>
        <rFont val="Arial"/>
        <family val="2"/>
      </rPr>
      <t>5</t>
    </r>
    <r>
      <rPr>
        <sz val="10"/>
        <color rgb="FF000000"/>
        <rFont val="宋体"/>
        <family val="3"/>
        <charset val="134"/>
      </rPr>
      <t>班</t>
    </r>
    <r>
      <rPr>
        <sz val="10"/>
        <color rgb="FF000000"/>
        <rFont val="Arial"/>
        <family val="2"/>
      </rPr>
      <t>;22</t>
    </r>
    <r>
      <rPr>
        <sz val="10"/>
        <color rgb="FF000000"/>
        <rFont val="宋体"/>
        <family val="3"/>
        <charset val="134"/>
      </rPr>
      <t>化工与制药类</t>
    </r>
    <r>
      <rPr>
        <sz val="10"/>
        <color rgb="FF000000"/>
        <rFont val="Arial"/>
        <family val="2"/>
      </rPr>
      <t>6</t>
    </r>
    <r>
      <rPr>
        <sz val="10"/>
        <color rgb="FF000000"/>
        <rFont val="宋体"/>
        <family val="3"/>
        <charset val="134"/>
      </rPr>
      <t>班</t>
    </r>
    <r>
      <rPr>
        <sz val="10"/>
        <color rgb="FF000000"/>
        <rFont val="Arial"/>
        <family val="2"/>
      </rPr>
      <t/>
    </r>
    <phoneticPr fontId="2" type="noConversion"/>
  </si>
  <si>
    <r>
      <t>22</t>
    </r>
    <r>
      <rPr>
        <sz val="10"/>
        <color rgb="FF000000"/>
        <rFont val="宋体"/>
        <family val="3"/>
        <charset val="134"/>
      </rPr>
      <t>化学类</t>
    </r>
    <r>
      <rPr>
        <sz val="10"/>
        <color rgb="FF000000"/>
        <rFont val="Arial"/>
        <family val="2"/>
      </rPr>
      <t>(</t>
    </r>
    <r>
      <rPr>
        <sz val="10"/>
        <color rgb="FF000000"/>
        <rFont val="宋体"/>
        <family val="3"/>
        <charset val="134"/>
      </rPr>
      <t>拔尖基地班</t>
    </r>
    <r>
      <rPr>
        <sz val="10"/>
        <color rgb="FF000000"/>
        <rFont val="Arial"/>
        <family val="2"/>
      </rPr>
      <t>);22</t>
    </r>
    <r>
      <rPr>
        <sz val="10"/>
        <color rgb="FF000000"/>
        <rFont val="宋体"/>
        <family val="3"/>
        <charset val="134"/>
      </rPr>
      <t>化学类</t>
    </r>
    <r>
      <rPr>
        <sz val="10"/>
        <color rgb="FF000000"/>
        <rFont val="Arial"/>
        <family val="2"/>
      </rPr>
      <t>(</t>
    </r>
    <r>
      <rPr>
        <sz val="10"/>
        <color rgb="FF000000"/>
        <rFont val="宋体"/>
        <family val="3"/>
        <charset val="134"/>
      </rPr>
      <t>强基计划班</t>
    </r>
    <r>
      <rPr>
        <sz val="10"/>
        <color rgb="FF000000"/>
        <rFont val="Arial"/>
        <family val="2"/>
      </rPr>
      <t>)</t>
    </r>
    <phoneticPr fontId="2" type="noConversion"/>
  </si>
  <si>
    <r>
      <t>22</t>
    </r>
    <r>
      <rPr>
        <sz val="10"/>
        <color rgb="FF000000"/>
        <rFont val="宋体"/>
        <family val="3"/>
        <charset val="134"/>
      </rPr>
      <t>化工与制药类</t>
    </r>
    <r>
      <rPr>
        <sz val="10"/>
        <color rgb="FF000000"/>
        <rFont val="Arial"/>
        <family val="2"/>
      </rPr>
      <t>7</t>
    </r>
    <r>
      <rPr>
        <sz val="10"/>
        <color rgb="FF000000"/>
        <rFont val="宋体"/>
        <family val="3"/>
        <charset val="134"/>
      </rPr>
      <t>班</t>
    </r>
    <r>
      <rPr>
        <sz val="10"/>
        <color rgb="FF000000"/>
        <rFont val="Arial"/>
        <family val="2"/>
      </rPr>
      <t/>
    </r>
    <phoneticPr fontId="2" type="noConversion"/>
  </si>
  <si>
    <t>大学城</t>
  </si>
  <si>
    <t>王小伍</t>
    <phoneticPr fontId="2" type="noConversion"/>
  </si>
  <si>
    <t>刘明</t>
    <phoneticPr fontId="2" type="noConversion"/>
  </si>
  <si>
    <t>李淼</t>
    <phoneticPr fontId="2" type="noConversion"/>
  </si>
  <si>
    <t>陈亮</t>
    <phoneticPr fontId="2" type="noConversion"/>
  </si>
  <si>
    <t>张宇翔</t>
    <phoneticPr fontId="2" type="noConversion"/>
  </si>
  <si>
    <t>冯秀芳</t>
    <phoneticPr fontId="2" type="noConversion"/>
  </si>
  <si>
    <t>周云</t>
    <phoneticPr fontId="2" type="noConversion"/>
  </si>
  <si>
    <t>钟健</t>
    <phoneticPr fontId="2" type="noConversion"/>
  </si>
  <si>
    <t>钟健</t>
    <phoneticPr fontId="2" type="noConversion"/>
  </si>
  <si>
    <t>朱明瑶</t>
    <phoneticPr fontId="2" type="noConversion"/>
  </si>
  <si>
    <t>邓远富</t>
    <phoneticPr fontId="2" type="noConversion"/>
  </si>
  <si>
    <t>傅志勇</t>
    <phoneticPr fontId="2" type="noConversion"/>
  </si>
  <si>
    <t>刘美凤</t>
    <phoneticPr fontId="2" type="noConversion"/>
  </si>
  <si>
    <t>陈砺</t>
    <phoneticPr fontId="2" type="noConversion"/>
  </si>
  <si>
    <t>黄良斌</t>
    <phoneticPr fontId="2" type="noConversion"/>
  </si>
  <si>
    <t>钱勇</t>
    <phoneticPr fontId="2" type="noConversion"/>
  </si>
  <si>
    <r>
      <t>22</t>
    </r>
    <r>
      <rPr>
        <sz val="10"/>
        <color rgb="FF000000"/>
        <rFont val="宋体"/>
        <family val="3"/>
        <charset val="134"/>
      </rPr>
      <t>化工与制药类</t>
    </r>
    <r>
      <rPr>
        <sz val="10"/>
        <color rgb="FF000000"/>
        <rFont val="Arial"/>
        <family val="2"/>
      </rPr>
      <t>1-7</t>
    </r>
    <r>
      <rPr>
        <sz val="10"/>
        <color rgb="FF000000"/>
        <rFont val="宋体"/>
        <family val="3"/>
        <charset val="134"/>
      </rPr>
      <t>班</t>
    </r>
    <phoneticPr fontId="2" type="noConversion"/>
  </si>
  <si>
    <r>
      <t>22</t>
    </r>
    <r>
      <rPr>
        <sz val="10"/>
        <color rgb="FF000000"/>
        <rFont val="宋体"/>
        <family val="3"/>
        <charset val="134"/>
      </rPr>
      <t>化工与制药类</t>
    </r>
    <r>
      <rPr>
        <sz val="10"/>
        <color rgb="FF000000"/>
        <rFont val="Arial"/>
        <family val="2"/>
      </rPr>
      <t>1-7</t>
    </r>
    <r>
      <rPr>
        <sz val="10"/>
        <color rgb="FF000000"/>
        <rFont val="宋体"/>
        <family val="3"/>
        <charset val="134"/>
      </rPr>
      <t>班</t>
    </r>
    <phoneticPr fontId="2" type="noConversion"/>
  </si>
  <si>
    <r>
      <t>22</t>
    </r>
    <r>
      <rPr>
        <sz val="10"/>
        <color rgb="FF000000"/>
        <rFont val="宋体"/>
        <family val="3"/>
        <charset val="134"/>
      </rPr>
      <t>化工与制药类</t>
    </r>
    <r>
      <rPr>
        <sz val="10"/>
        <color rgb="FF000000"/>
        <rFont val="Arial"/>
        <family val="2"/>
      </rPr>
      <t>1-7</t>
    </r>
    <r>
      <rPr>
        <sz val="10"/>
        <color rgb="FF000000"/>
        <rFont val="宋体"/>
        <family val="3"/>
        <charset val="134"/>
      </rPr>
      <t>班</t>
    </r>
    <phoneticPr fontId="2" type="noConversion"/>
  </si>
  <si>
    <t>产品工程与创业实践</t>
  </si>
  <si>
    <t>储能技术及应用</t>
  </si>
  <si>
    <t>传质与分离工程Ⅲ</t>
  </si>
  <si>
    <t>分离工程</t>
  </si>
  <si>
    <t>工业催化</t>
  </si>
  <si>
    <t>化工过程分析与合成</t>
  </si>
  <si>
    <t>化工技术经济学</t>
  </si>
  <si>
    <t>化工设备机械基础</t>
  </si>
  <si>
    <t>化学反应工程</t>
  </si>
  <si>
    <t>化学工艺学</t>
  </si>
  <si>
    <t>胶体与界面化学</t>
  </si>
  <si>
    <t>精细化学工艺学</t>
  </si>
  <si>
    <t>绿色催化前沿技术对化工过程强化的应用与分析</t>
  </si>
  <si>
    <t>能源互联网与智慧能源</t>
  </si>
  <si>
    <t>能源审计与管理</t>
  </si>
  <si>
    <t>燃气输配课程设计</t>
  </si>
  <si>
    <t>生物质资源与能源</t>
  </si>
  <si>
    <t>石油加工</t>
  </si>
  <si>
    <t>天然气利用</t>
  </si>
  <si>
    <t>天然气输配</t>
  </si>
  <si>
    <t>新药研究与开发</t>
  </si>
  <si>
    <t>制冷与空调</t>
  </si>
  <si>
    <t>制药工程设备及设计</t>
  </si>
  <si>
    <t>制药工程学</t>
  </si>
  <si>
    <t>制药工艺学</t>
  </si>
  <si>
    <t>制药过程安全与环保</t>
  </si>
  <si>
    <t>中药化学</t>
  </si>
  <si>
    <t>20能源化学工程1班;20能源化学工程2班;20制药工程</t>
  </si>
  <si>
    <t>20能源化学工程1班;20能源化学工程2班</t>
  </si>
  <si>
    <t>20化学类（强基计划班）</t>
  </si>
  <si>
    <t>20制药工程</t>
  </si>
  <si>
    <t>20化学工程与工艺1班;20化学工程与工艺3班</t>
  </si>
  <si>
    <t>20化学工程与工艺2班;20化学工程与工艺3班</t>
  </si>
  <si>
    <t>20化学类（强基计划班）;20应用化学1班;20应用化学2班</t>
  </si>
  <si>
    <t>20能源化学工程1班</t>
  </si>
  <si>
    <t>20能源化学工程2班</t>
  </si>
  <si>
    <t>20化学工程与工艺1班</t>
  </si>
  <si>
    <t>20化学工程与工艺2班</t>
  </si>
  <si>
    <t>20化学工程与工艺3班</t>
  </si>
  <si>
    <t>20化学工程与工艺1班;20化学工程与工艺2班;20化学工程与工艺3班;20能源化学工程1班;20能源化学工程2班</t>
  </si>
  <si>
    <t>20化学工程与工艺1班;20化学工程与工艺2班;20化学工程与工艺3班</t>
  </si>
  <si>
    <t>20化学工程与工艺1班;20化学工程与工艺2班;20能源化学工程1班</t>
  </si>
  <si>
    <t>20化学工程与工艺3班;20能源化学工程2班</t>
  </si>
  <si>
    <t>吕扬效</t>
    <phoneticPr fontId="2" type="noConversion"/>
  </si>
  <si>
    <r>
      <rPr>
        <sz val="10"/>
        <rFont val="宋体"/>
        <family val="3"/>
        <charset val="134"/>
      </rPr>
      <t>凌子夜</t>
    </r>
    <r>
      <rPr>
        <sz val="10"/>
        <rFont val="Arial"/>
        <family val="2"/>
      </rPr>
      <t>/</t>
    </r>
    <r>
      <rPr>
        <sz val="10"/>
        <rFont val="宋体"/>
        <family val="3"/>
        <charset val="134"/>
      </rPr>
      <t>胡树枝</t>
    </r>
    <phoneticPr fontId="2" type="noConversion"/>
  </si>
  <si>
    <t>龙新峰</t>
    <phoneticPr fontId="2" type="noConversion"/>
  </si>
  <si>
    <t>黄洪</t>
    <phoneticPr fontId="2" type="noConversion"/>
  </si>
  <si>
    <r>
      <rPr>
        <sz val="10"/>
        <rFont val="宋体"/>
        <family val="3"/>
        <charset val="134"/>
      </rPr>
      <t>严宗诚</t>
    </r>
    <r>
      <rPr>
        <sz val="10"/>
        <rFont val="Arial"/>
        <family val="2"/>
      </rPr>
      <t>/</t>
    </r>
    <r>
      <rPr>
        <sz val="10"/>
        <rFont val="宋体"/>
        <family val="3"/>
        <charset val="134"/>
      </rPr>
      <t>肖静</t>
    </r>
    <phoneticPr fontId="2" type="noConversion"/>
  </si>
  <si>
    <t>传热学</t>
  </si>
  <si>
    <t>电工与电子技术Ⅰ</t>
  </si>
  <si>
    <t>电工与电子技术Ⅱ</t>
  </si>
  <si>
    <t>工程热力学</t>
  </si>
  <si>
    <t>流体力学与传热Ⅳ</t>
  </si>
  <si>
    <t>马克思主义基本原理</t>
  </si>
  <si>
    <t>纳米科学与技术导论</t>
  </si>
  <si>
    <t>能源化学工程</t>
  </si>
  <si>
    <t>生物化学</t>
  </si>
  <si>
    <t>物理化学Ⅲ(二)</t>
  </si>
  <si>
    <t>药理学</t>
  </si>
  <si>
    <t>药品营销</t>
  </si>
  <si>
    <t>药物分析</t>
  </si>
  <si>
    <t>21能源化学工程1班</t>
  </si>
  <si>
    <t>21能源化学工程2班</t>
  </si>
  <si>
    <t>21能源化学工程1班;21能源化学工程2班</t>
  </si>
  <si>
    <t>21化学工程与工艺1班;21化学工程与工艺3班</t>
  </si>
  <si>
    <t>21化学工程与工艺2班;21化学工程与工艺3班</t>
  </si>
  <si>
    <t>21化学工程与工艺1班;21化学工程与工艺2班;21化学工程与工艺3班</t>
  </si>
  <si>
    <t>21化学类（强基计划班）;21能源化学工程1班;21能源化学工程2班;21应用化学2班</t>
  </si>
  <si>
    <t>21应用化学1班;21制药工程</t>
  </si>
  <si>
    <t>21制药工程</t>
  </si>
  <si>
    <t>21化学类（强基计划班）</t>
  </si>
  <si>
    <t>21应用化学1班</t>
  </si>
  <si>
    <t>21应用化学2班</t>
  </si>
  <si>
    <t>奚红霞</t>
    <phoneticPr fontId="2" type="noConversion"/>
  </si>
  <si>
    <t>杨思宇</t>
    <phoneticPr fontId="2" type="noConversion"/>
  </si>
  <si>
    <t>司徒粤</t>
    <phoneticPr fontId="2" type="noConversion"/>
  </si>
  <si>
    <t>李秀喜</t>
    <phoneticPr fontId="2" type="noConversion"/>
  </si>
  <si>
    <t>阮复昌</t>
    <phoneticPr fontId="2" type="noConversion"/>
  </si>
  <si>
    <t>龙新峰</t>
    <phoneticPr fontId="2" type="noConversion"/>
  </si>
  <si>
    <t>李静</t>
    <phoneticPr fontId="2" type="noConversion"/>
  </si>
  <si>
    <t>余皓</t>
    <phoneticPr fontId="2" type="noConversion"/>
  </si>
  <si>
    <t>曹永海</t>
    <phoneticPr fontId="2" type="noConversion"/>
  </si>
  <si>
    <t>王红娟</t>
    <phoneticPr fontId="2" type="noConversion"/>
  </si>
  <si>
    <t>江琦</t>
    <phoneticPr fontId="2" type="noConversion"/>
  </si>
  <si>
    <r>
      <rPr>
        <sz val="10"/>
        <rFont val="宋体"/>
        <family val="3"/>
        <charset val="134"/>
      </rPr>
      <t>李雪辉</t>
    </r>
    <r>
      <rPr>
        <sz val="10"/>
        <rFont val="Arial"/>
        <family val="2"/>
      </rPr>
      <t>/</t>
    </r>
    <r>
      <rPr>
        <sz val="10"/>
        <rFont val="宋体"/>
        <family val="3"/>
        <charset val="134"/>
      </rPr>
      <t>龙金星</t>
    </r>
    <phoneticPr fontId="2" type="noConversion"/>
  </si>
  <si>
    <t>章莉娟</t>
    <phoneticPr fontId="2" type="noConversion"/>
  </si>
  <si>
    <t>周明松</t>
    <phoneticPr fontId="2" type="noConversion"/>
  </si>
  <si>
    <t>欧阳新平</t>
    <phoneticPr fontId="2" type="noConversion"/>
  </si>
  <si>
    <t>张心亚</t>
    <phoneticPr fontId="2" type="noConversion"/>
  </si>
  <si>
    <t>余皓</t>
    <phoneticPr fontId="2" type="noConversion"/>
  </si>
  <si>
    <r>
      <rPr>
        <sz val="10"/>
        <rFont val="宋体"/>
        <family val="3"/>
        <charset val="134"/>
      </rPr>
      <t>张玉</t>
    </r>
    <r>
      <rPr>
        <sz val="10"/>
        <rFont val="Arial"/>
        <family val="2"/>
      </rPr>
      <t>/</t>
    </r>
    <r>
      <rPr>
        <sz val="10"/>
        <rFont val="宋体"/>
        <family val="3"/>
        <charset val="134"/>
      </rPr>
      <t>陈凯</t>
    </r>
    <phoneticPr fontId="2" type="noConversion"/>
  </si>
  <si>
    <t>王燕鸿</t>
    <phoneticPr fontId="2" type="noConversion"/>
  </si>
  <si>
    <t>常杰</t>
    <phoneticPr fontId="2" type="noConversion"/>
  </si>
  <si>
    <t>李国庆</t>
    <phoneticPr fontId="2" type="noConversion"/>
  </si>
  <si>
    <t>李刚</t>
    <phoneticPr fontId="2" type="noConversion"/>
  </si>
  <si>
    <t>李亚军</t>
    <phoneticPr fontId="2" type="noConversion"/>
  </si>
  <si>
    <t>徐文东</t>
    <phoneticPr fontId="2" type="noConversion"/>
  </si>
  <si>
    <t>潘娅</t>
    <phoneticPr fontId="2" type="noConversion"/>
  </si>
  <si>
    <t>蒋翔</t>
    <phoneticPr fontId="2" type="noConversion"/>
  </si>
  <si>
    <r>
      <rPr>
        <sz val="10"/>
        <rFont val="宋体"/>
        <family val="3"/>
        <charset val="134"/>
      </rPr>
      <t>程江</t>
    </r>
    <r>
      <rPr>
        <sz val="10"/>
        <rFont val="Arial"/>
        <family val="2"/>
      </rPr>
      <t>/</t>
    </r>
    <r>
      <rPr>
        <sz val="10"/>
        <rFont val="宋体"/>
        <family val="3"/>
        <charset val="134"/>
      </rPr>
      <t>皮丕辉</t>
    </r>
    <phoneticPr fontId="2" type="noConversion"/>
  </si>
  <si>
    <t>裴丽霞</t>
    <phoneticPr fontId="2" type="noConversion"/>
  </si>
  <si>
    <t>叶勇</t>
    <phoneticPr fontId="2" type="noConversion"/>
  </si>
  <si>
    <r>
      <rPr>
        <sz val="10"/>
        <rFont val="宋体"/>
        <family val="3"/>
        <charset val="134"/>
      </rPr>
      <t>欧阳新平</t>
    </r>
    <r>
      <rPr>
        <sz val="10"/>
        <rFont val="Arial"/>
        <family val="2"/>
      </rPr>
      <t>/</t>
    </r>
    <r>
      <rPr>
        <sz val="10"/>
        <rFont val="宋体"/>
        <family val="3"/>
        <charset val="134"/>
      </rPr>
      <t>袁文辉</t>
    </r>
    <phoneticPr fontId="2" type="noConversion"/>
  </si>
  <si>
    <r>
      <rPr>
        <sz val="10"/>
        <rFont val="宋体"/>
        <family val="3"/>
        <charset val="134"/>
      </rPr>
      <t>夏启斌</t>
    </r>
    <r>
      <rPr>
        <sz val="10"/>
        <rFont val="Arial"/>
        <family val="2"/>
      </rPr>
      <t>/</t>
    </r>
    <r>
      <rPr>
        <sz val="10"/>
        <rFont val="宋体"/>
        <family val="3"/>
        <charset val="134"/>
      </rPr>
      <t>傅和青</t>
    </r>
    <phoneticPr fontId="2" type="noConversion"/>
  </si>
  <si>
    <r>
      <rPr>
        <sz val="10"/>
        <rFont val="宋体"/>
        <family val="3"/>
        <charset val="134"/>
      </rPr>
      <t>汪双凤</t>
    </r>
    <r>
      <rPr>
        <sz val="10"/>
        <rFont val="Arial"/>
        <family val="2"/>
      </rPr>
      <t>/</t>
    </r>
    <r>
      <rPr>
        <sz val="10"/>
        <rFont val="宋体"/>
        <family val="3"/>
        <charset val="134"/>
      </rPr>
      <t>陈凯</t>
    </r>
    <phoneticPr fontId="2" type="noConversion"/>
  </si>
  <si>
    <r>
      <rPr>
        <sz val="10"/>
        <rFont val="宋体"/>
        <family val="3"/>
        <charset val="134"/>
      </rPr>
      <t>张立志</t>
    </r>
    <r>
      <rPr>
        <sz val="10"/>
        <rFont val="Arial"/>
        <family val="2"/>
      </rPr>
      <t>/</t>
    </r>
    <r>
      <rPr>
        <sz val="10"/>
        <rFont val="宋体"/>
        <family val="3"/>
        <charset val="134"/>
      </rPr>
      <t>綦戎辉</t>
    </r>
    <phoneticPr fontId="2" type="noConversion"/>
  </si>
  <si>
    <t>邓红雷</t>
    <phoneticPr fontId="2" type="noConversion"/>
  </si>
  <si>
    <r>
      <rPr>
        <sz val="10"/>
        <rFont val="宋体"/>
        <family val="3"/>
        <charset val="134"/>
      </rPr>
      <t>樊栓狮</t>
    </r>
    <r>
      <rPr>
        <sz val="10"/>
        <rFont val="Arial"/>
        <family val="2"/>
      </rPr>
      <t>/</t>
    </r>
    <r>
      <rPr>
        <sz val="10"/>
        <rFont val="宋体"/>
        <family val="3"/>
        <charset val="134"/>
      </rPr>
      <t>关国强</t>
    </r>
    <phoneticPr fontId="2" type="noConversion"/>
  </si>
  <si>
    <t>江燕斌</t>
    <phoneticPr fontId="2" type="noConversion"/>
  </si>
  <si>
    <t>李小平</t>
    <phoneticPr fontId="2" type="noConversion"/>
  </si>
  <si>
    <t>王素清</t>
    <phoneticPr fontId="2" type="noConversion"/>
  </si>
  <si>
    <t>鄢瑛</t>
    <phoneticPr fontId="2" type="noConversion"/>
  </si>
  <si>
    <t>丁良鑫</t>
    <phoneticPr fontId="2" type="noConversion"/>
  </si>
  <si>
    <t>龙金星</t>
    <phoneticPr fontId="2" type="noConversion"/>
  </si>
  <si>
    <t>楼宏铭</t>
    <phoneticPr fontId="2" type="noConversion"/>
  </si>
  <si>
    <t>陈立宇</t>
    <phoneticPr fontId="2" type="noConversion"/>
  </si>
  <si>
    <t>何道航</t>
    <phoneticPr fontId="2" type="noConversion"/>
  </si>
  <si>
    <t>22化工与制药类5班</t>
  </si>
  <si>
    <t>22化工与制药类6班</t>
  </si>
  <si>
    <t>22化工与制药类2班</t>
  </si>
  <si>
    <t>22化工与制药类3班</t>
  </si>
  <si>
    <t>22化工与制药类1班</t>
  </si>
  <si>
    <t>22化工与制药类4班</t>
  </si>
  <si>
    <t>38</t>
  </si>
  <si>
    <t>16</t>
  </si>
  <si>
    <t>39</t>
  </si>
  <si>
    <t>40</t>
  </si>
  <si>
    <t>41</t>
  </si>
  <si>
    <t>21</t>
  </si>
  <si>
    <t>上午</t>
  </si>
  <si>
    <t>09:00-11:00</t>
  </si>
  <si>
    <t>A1102</t>
  </si>
  <si>
    <t>A1103</t>
  </si>
  <si>
    <t>A1104</t>
  </si>
  <si>
    <t>A1105</t>
  </si>
  <si>
    <t>A1106</t>
  </si>
  <si>
    <t>A1107</t>
  </si>
  <si>
    <t>A1108</t>
  </si>
  <si>
    <t>A1204</t>
  </si>
  <si>
    <t>43</t>
  </si>
  <si>
    <t>刘小兰</t>
    <phoneticPr fontId="2" type="noConversion"/>
  </si>
  <si>
    <t>A3304</t>
  </si>
  <si>
    <t>A1202</t>
  </si>
  <si>
    <t>A1203</t>
  </si>
  <si>
    <t>33</t>
  </si>
  <si>
    <t>42</t>
  </si>
  <si>
    <t>A1201</t>
  </si>
  <si>
    <t>A1207</t>
  </si>
  <si>
    <t>37</t>
  </si>
  <si>
    <t>A1304</t>
  </si>
  <si>
    <t>A2202</t>
  </si>
  <si>
    <t>周述璋</t>
    <phoneticPr fontId="2" type="noConversion"/>
  </si>
  <si>
    <t>李淼</t>
    <phoneticPr fontId="2" type="noConversion"/>
  </si>
  <si>
    <t>周次</t>
    <phoneticPr fontId="2" type="noConversion"/>
  </si>
  <si>
    <t>论文</t>
    <phoneticPr fontId="2" type="noConversion"/>
  </si>
  <si>
    <t>21化学工程与工艺2班</t>
  </si>
  <si>
    <t>21化学工程与工艺1班</t>
  </si>
  <si>
    <t>21化学工程与工艺3班</t>
  </si>
  <si>
    <t>32</t>
  </si>
  <si>
    <t>24</t>
  </si>
  <si>
    <t>23</t>
  </si>
  <si>
    <t>52</t>
  </si>
  <si>
    <t>340203</t>
  </si>
  <si>
    <t>340204</t>
  </si>
  <si>
    <t>340202</t>
  </si>
  <si>
    <t>340401</t>
  </si>
  <si>
    <t>340402</t>
  </si>
  <si>
    <t>五山</t>
  </si>
  <si>
    <t>陈燕萍/牛海清</t>
    <phoneticPr fontId="2" type="noConversion"/>
  </si>
  <si>
    <t>下午</t>
  </si>
  <si>
    <t>15:00-17:00</t>
  </si>
  <si>
    <t>08:00-10:00</t>
  </si>
  <si>
    <t>博108</t>
    <phoneticPr fontId="2" type="noConversion"/>
  </si>
  <si>
    <t>博108</t>
    <phoneticPr fontId="2" type="noConversion"/>
  </si>
  <si>
    <t>博103</t>
    <phoneticPr fontId="2" type="noConversion"/>
  </si>
  <si>
    <t>博108</t>
    <phoneticPr fontId="2" type="noConversion"/>
  </si>
  <si>
    <t>博109</t>
    <phoneticPr fontId="2" type="noConversion"/>
  </si>
  <si>
    <t>14:30-16:30</t>
  </si>
  <si>
    <t>10:00-12:00</t>
  </si>
  <si>
    <r>
      <rPr>
        <sz val="10"/>
        <color rgb="FF000000"/>
        <rFont val="宋体"/>
        <family val="3"/>
        <charset val="134"/>
      </rPr>
      <t>博</t>
    </r>
    <r>
      <rPr>
        <sz val="10"/>
        <color rgb="FF000000"/>
        <rFont val="Arial"/>
        <family val="2"/>
      </rPr>
      <t>106</t>
    </r>
    <phoneticPr fontId="2" type="noConversion"/>
  </si>
  <si>
    <t>博205</t>
    <phoneticPr fontId="2" type="noConversion"/>
  </si>
  <si>
    <r>
      <rPr>
        <sz val="10"/>
        <color rgb="FF000000"/>
        <rFont val="宋体"/>
        <family val="3"/>
        <charset val="134"/>
      </rPr>
      <t>博</t>
    </r>
    <r>
      <rPr>
        <sz val="10"/>
        <color rgb="FF000000"/>
        <rFont val="Arial"/>
        <family val="2"/>
      </rPr>
      <t>103</t>
    </r>
    <phoneticPr fontId="2" type="noConversion"/>
  </si>
  <si>
    <r>
      <rPr>
        <sz val="10"/>
        <color rgb="FF000000"/>
        <rFont val="宋体"/>
        <family val="3"/>
        <charset val="134"/>
      </rPr>
      <t>博</t>
    </r>
    <r>
      <rPr>
        <sz val="10"/>
        <color rgb="FF000000"/>
        <rFont val="Arial"/>
        <family val="2"/>
      </rPr>
      <t>108</t>
    </r>
    <phoneticPr fontId="2" type="noConversion"/>
  </si>
  <si>
    <r>
      <rPr>
        <sz val="10"/>
        <color rgb="FF000000"/>
        <rFont val="宋体"/>
        <family val="3"/>
        <charset val="134"/>
      </rPr>
      <t>博</t>
    </r>
    <r>
      <rPr>
        <sz val="10"/>
        <color rgb="FF000000"/>
        <rFont val="Arial"/>
        <family val="2"/>
      </rPr>
      <t>108</t>
    </r>
    <phoneticPr fontId="2" type="noConversion"/>
  </si>
  <si>
    <r>
      <rPr>
        <sz val="10"/>
        <color rgb="FF000000"/>
        <rFont val="宋体"/>
        <family val="3"/>
        <charset val="134"/>
      </rPr>
      <t>博</t>
    </r>
    <r>
      <rPr>
        <sz val="10"/>
        <color rgb="FF000000"/>
        <rFont val="Arial"/>
        <family val="2"/>
      </rPr>
      <t>206</t>
    </r>
    <phoneticPr fontId="2" type="noConversion"/>
  </si>
  <si>
    <t>博210</t>
    <phoneticPr fontId="2" type="noConversion"/>
  </si>
  <si>
    <r>
      <rPr>
        <sz val="10"/>
        <color rgb="FF000000"/>
        <rFont val="宋体"/>
        <family val="3"/>
        <charset val="134"/>
      </rPr>
      <t>博</t>
    </r>
    <r>
      <rPr>
        <sz val="10"/>
        <color rgb="FF000000"/>
        <rFont val="Arial"/>
        <family val="2"/>
      </rPr>
      <t>109</t>
    </r>
    <phoneticPr fontId="2" type="noConversion"/>
  </si>
  <si>
    <r>
      <rPr>
        <sz val="10"/>
        <color rgb="FF000000"/>
        <rFont val="宋体"/>
        <family val="3"/>
        <charset val="134"/>
      </rPr>
      <t>博</t>
    </r>
    <r>
      <rPr>
        <sz val="10"/>
        <color rgb="FF000000"/>
        <rFont val="Arial"/>
        <family val="2"/>
      </rPr>
      <t>108</t>
    </r>
    <phoneticPr fontId="2" type="noConversion"/>
  </si>
  <si>
    <r>
      <rPr>
        <sz val="10"/>
        <color rgb="FF000000"/>
        <rFont val="宋体"/>
        <family val="3"/>
        <charset val="134"/>
      </rPr>
      <t>博</t>
    </r>
    <r>
      <rPr>
        <sz val="10"/>
        <color rgb="FF000000"/>
        <rFont val="Arial"/>
        <family val="2"/>
      </rPr>
      <t>101</t>
    </r>
    <phoneticPr fontId="2" type="noConversion"/>
  </si>
  <si>
    <t>序号</t>
    <phoneticPr fontId="2" type="noConversion"/>
  </si>
  <si>
    <t>博306</t>
    <phoneticPr fontId="2" type="noConversion"/>
  </si>
  <si>
    <t>博305</t>
    <phoneticPr fontId="2" type="noConversion"/>
  </si>
  <si>
    <t>博108</t>
    <phoneticPr fontId="2" type="noConversion"/>
  </si>
  <si>
    <r>
      <rPr>
        <sz val="10"/>
        <color rgb="FF000000"/>
        <rFont val="宋体"/>
        <family val="3"/>
        <charset val="134"/>
      </rPr>
      <t>博</t>
    </r>
    <r>
      <rPr>
        <sz val="10"/>
        <color rgb="FF000000"/>
        <rFont val="Arial"/>
        <family val="2"/>
      </rPr>
      <t>101</t>
    </r>
    <phoneticPr fontId="2" type="noConversion"/>
  </si>
  <si>
    <r>
      <rPr>
        <sz val="10"/>
        <color rgb="FF000000"/>
        <rFont val="宋体"/>
        <family val="3"/>
        <charset val="134"/>
      </rPr>
      <t>博</t>
    </r>
    <r>
      <rPr>
        <sz val="10"/>
        <color rgb="FF000000"/>
        <rFont val="Arial"/>
        <family val="2"/>
      </rPr>
      <t>102</t>
    </r>
    <phoneticPr fontId="2" type="noConversion"/>
  </si>
  <si>
    <t>博318</t>
    <phoneticPr fontId="2" type="noConversion"/>
  </si>
  <si>
    <t>博317</t>
    <phoneticPr fontId="2" type="noConversion"/>
  </si>
  <si>
    <t>博218</t>
    <phoneticPr fontId="2" type="noConversion"/>
  </si>
  <si>
    <t>博217</t>
    <phoneticPr fontId="2" type="noConversion"/>
  </si>
  <si>
    <t>博208</t>
    <phoneticPr fontId="2" type="noConversion"/>
  </si>
  <si>
    <t>博101</t>
    <phoneticPr fontId="2" type="noConversion"/>
  </si>
  <si>
    <t>博109</t>
    <phoneticPr fontId="2" type="noConversion"/>
  </si>
  <si>
    <t>博205</t>
    <phoneticPr fontId="2" type="noConversion"/>
  </si>
  <si>
    <t>博206</t>
  </si>
  <si>
    <t>论文</t>
    <phoneticPr fontId="2" type="noConversion"/>
  </si>
  <si>
    <t>王浩帆</t>
    <phoneticPr fontId="2" type="noConversion"/>
  </si>
  <si>
    <t>冯秀芳</t>
    <phoneticPr fontId="2" type="noConversion"/>
  </si>
  <si>
    <t>庞煜霞</t>
    <phoneticPr fontId="2" type="noConversion"/>
  </si>
  <si>
    <t>房瑞琪</t>
    <phoneticPr fontId="2" type="noConversion"/>
  </si>
  <si>
    <t>綦戎辉</t>
    <phoneticPr fontId="2" type="noConversion"/>
  </si>
  <si>
    <t>曹同祥</t>
    <phoneticPr fontId="2" type="noConversion"/>
  </si>
  <si>
    <t>张杰</t>
    <phoneticPr fontId="2" type="noConversion"/>
  </si>
  <si>
    <t>张扬</t>
    <phoneticPr fontId="2" type="noConversion"/>
  </si>
  <si>
    <r>
      <rPr>
        <sz val="10"/>
        <color rgb="FF000000"/>
        <rFont val="宋体"/>
        <family val="3"/>
        <charset val="134"/>
      </rPr>
      <t>博</t>
    </r>
    <r>
      <rPr>
        <sz val="10"/>
        <color rgb="FF000000"/>
        <rFont val="Arial"/>
        <family val="2"/>
      </rPr>
      <t>103</t>
    </r>
    <phoneticPr fontId="2" type="noConversion"/>
  </si>
  <si>
    <t>李淇</t>
    <phoneticPr fontId="2" type="noConversion"/>
  </si>
  <si>
    <t>梅美莲</t>
    <phoneticPr fontId="2" type="noConversion"/>
  </si>
  <si>
    <r>
      <rPr>
        <sz val="10"/>
        <rFont val="宋体"/>
        <family val="3"/>
        <charset val="134"/>
      </rPr>
      <t>李雪辉</t>
    </r>
    <r>
      <rPr>
        <sz val="10"/>
        <rFont val="Arial"/>
        <family val="2"/>
      </rPr>
      <t/>
    </r>
    <phoneticPr fontId="2" type="noConversion"/>
  </si>
  <si>
    <t>潘娅</t>
    <phoneticPr fontId="2" type="noConversion"/>
  </si>
  <si>
    <t>郭艳芹</t>
    <phoneticPr fontId="2" type="noConversion"/>
  </si>
  <si>
    <t>胡树枝</t>
    <phoneticPr fontId="2" type="noConversion"/>
  </si>
  <si>
    <t>许琳</t>
    <phoneticPr fontId="2" type="noConversion"/>
  </si>
  <si>
    <t>赖万东</t>
    <phoneticPr fontId="2" type="noConversion"/>
  </si>
  <si>
    <t>化工过程分析与合成</t>
    <phoneticPr fontId="2" type="noConversion"/>
  </si>
  <si>
    <t>李燊辉</t>
  </si>
  <si>
    <t>阮复昌</t>
    <phoneticPr fontId="2" type="noConversion"/>
  </si>
  <si>
    <t>刘针莹</t>
    <phoneticPr fontId="2" type="noConversion"/>
  </si>
  <si>
    <t>实验报告</t>
    <phoneticPr fontId="2" type="noConversion"/>
  </si>
  <si>
    <t>朱明瑶</t>
    <phoneticPr fontId="2" type="noConversion"/>
  </si>
  <si>
    <t>梅玉娟</t>
  </si>
  <si>
    <t>计算中心101</t>
    <phoneticPr fontId="2" type="noConversion"/>
  </si>
  <si>
    <t>计算中心202</t>
    <phoneticPr fontId="2" type="noConversion"/>
  </si>
  <si>
    <r>
      <rPr>
        <sz val="10"/>
        <color rgb="FF000000"/>
        <rFont val="宋体"/>
        <family val="3"/>
        <charset val="134"/>
      </rPr>
      <t>博</t>
    </r>
    <r>
      <rPr>
        <sz val="10"/>
        <color rgb="FF000000"/>
        <rFont val="Arial"/>
        <family val="2"/>
      </rPr>
      <t>101</t>
    </r>
    <phoneticPr fontId="2" type="noConversion"/>
  </si>
  <si>
    <t>郑大锋</t>
    <phoneticPr fontId="2" type="noConversion"/>
  </si>
  <si>
    <t>付严</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</si>
</sst>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yyyy\-mm\-dd;@"/>
  </numFmts>
  <fonts count="41">
    <font>
      <sz val="11"/>
      <color theme="1"/>
      <name val="宋体"/>
      <family val="2"/>
      <charset val="134"/>
      <scheme val="minor"/>
    </font>
    <font>
      <b/>
      <sz val="12"/>
      <color indexed="8"/>
      <name val="宋体"/>
      <family val="3"/>
      <charset val="134"/>
    </font>
    <font>
      <sz val="9"/>
      <name val="宋体"/>
      <family val="2"/>
      <charset val="134"/>
      <scheme val="minor"/>
    </font>
    <font>
      <sz val="12"/>
      <name val="宋体"/>
      <family val="3"/>
      <charset val="134"/>
    </font>
    <font>
      <sz val="9"/>
      <name val="宋体"/>
      <family val="3"/>
      <charset val="134"/>
    </font>
    <font>
      <b/>
      <sz val="12"/>
      <color indexed="10"/>
      <name val="宋体"/>
      <family val="3"/>
      <charset val="134"/>
    </font>
    <font>
      <sz val="11"/>
      <color indexed="8"/>
      <name val="宋体"/>
      <family val="3"/>
      <charset val="134"/>
    </font>
    <font>
      <b/>
      <sz val="11"/>
      <color rgb="FFFF0000"/>
      <name val="宋体"/>
      <family val="3"/>
      <charset val="134"/>
    </font>
    <font>
      <b/>
      <sz val="12"/>
      <name val="宋体"/>
      <family val="3"/>
      <charset val="134"/>
    </font>
    <font>
      <sz val="10"/>
      <color indexed="8"/>
      <name val="宋体"/>
      <family val="3"/>
      <charset val="134"/>
    </font>
    <font>
      <sz val="12"/>
      <color indexed="8"/>
      <name val="宋体"/>
      <family val="3"/>
      <charset val="134"/>
    </font>
    <font>
      <sz val="10"/>
      <color rgb="FF000000"/>
      <name val="Arial"/>
      <family val="2"/>
    </font>
    <font>
      <sz val="12"/>
      <color rgb="FF000000"/>
      <name val="微软雅黑"/>
      <family val="2"/>
      <charset val="134"/>
    </font>
    <font>
      <sz val="10"/>
      <color rgb="FF000000"/>
      <name val="微软雅黑"/>
      <family val="2"/>
      <charset val="134"/>
    </font>
    <font>
      <sz val="10"/>
      <name val="微软雅黑"/>
      <family val="2"/>
      <charset val="134"/>
    </font>
    <font>
      <sz val="10"/>
      <name val="Arial"/>
      <family val="2"/>
    </font>
    <font>
      <sz val="12"/>
      <name val="Arial"/>
      <family val="2"/>
    </font>
    <font>
      <sz val="10"/>
      <color rgb="FF000000"/>
      <name val="Arial"/>
      <family val="2"/>
      <charset val="134"/>
    </font>
    <font>
      <sz val="12"/>
      <name val="微软雅黑"/>
      <family val="2"/>
      <charset val="134"/>
    </font>
    <font>
      <sz val="11"/>
      <name val="微软雅黑"/>
      <family val="2"/>
      <charset val="134"/>
    </font>
    <font>
      <sz val="11"/>
      <color rgb="FF000000"/>
      <name val="宋体"/>
      <family val="3"/>
      <charset val="134"/>
    </font>
    <font>
      <sz val="10"/>
      <name val="宋体"/>
      <family val="3"/>
      <charset val="134"/>
      <scheme val="minor"/>
    </font>
    <font>
      <sz val="9"/>
      <name val="宋体"/>
      <family val="3"/>
      <charset val="134"/>
      <scheme val="minor"/>
    </font>
    <font>
      <sz val="10"/>
      <name val="宋体"/>
      <family val="2"/>
      <scheme val="minor"/>
    </font>
    <font>
      <sz val="10"/>
      <color theme="1"/>
      <name val="宋体"/>
      <family val="3"/>
      <charset val="134"/>
      <scheme val="minor"/>
    </font>
    <font>
      <sz val="10"/>
      <color theme="1"/>
      <name val="宋体"/>
      <family val="2"/>
      <scheme val="minor"/>
    </font>
    <font>
      <sz val="9"/>
      <color theme="1"/>
      <name val="宋体"/>
      <family val="2"/>
      <scheme val="minor"/>
    </font>
    <font>
      <sz val="10"/>
      <name val="Arial"/>
      <family val="3"/>
      <charset val="134"/>
    </font>
    <font>
      <sz val="10"/>
      <color theme="1"/>
      <name val="Arial"/>
      <family val="2"/>
    </font>
    <font>
      <sz val="11"/>
      <color theme="1"/>
      <name val="宋体"/>
      <family val="2"/>
      <scheme val="minor"/>
    </font>
    <font>
      <sz val="10"/>
      <color theme="1"/>
      <name val="微软雅黑"/>
      <family val="2"/>
      <charset val="134"/>
    </font>
    <font>
      <sz val="10"/>
      <color theme="1"/>
      <name val="宋体"/>
      <family val="3"/>
      <charset val="134"/>
    </font>
    <font>
      <sz val="10"/>
      <color theme="1"/>
      <name val="Calibri"/>
      <family val="2"/>
    </font>
    <font>
      <sz val="10"/>
      <color theme="1"/>
      <name val="宋体"/>
      <family val="2"/>
      <charset val="134"/>
      <scheme val="minor"/>
    </font>
    <font>
      <sz val="10"/>
      <name val="宋体"/>
      <family val="3"/>
      <charset val="134"/>
    </font>
    <font>
      <sz val="11"/>
      <name val="宋体"/>
      <family val="2"/>
      <charset val="134"/>
      <scheme val="minor"/>
    </font>
    <font>
      <sz val="10"/>
      <name val="宋体"/>
      <family val="2"/>
      <charset val="134"/>
      <scheme val="minor"/>
    </font>
    <font>
      <sz val="10"/>
      <name val="Calibri"/>
      <family val="2"/>
    </font>
    <font>
      <sz val="10"/>
      <color rgb="FF333333"/>
      <name val="宋体"/>
      <family val="3"/>
      <charset val="134"/>
    </font>
    <font>
      <sz val="10"/>
      <color rgb="FF000000"/>
      <name val="宋体"/>
      <family val="3"/>
      <charset val="134"/>
    </font>
    <font>
      <sz val="12"/>
      <color rgb="FF000000"/>
      <name val="Arial"/>
      <family val="2"/>
    </font>
  </fonts>
  <fills count="5">
    <fill>
      <patternFill patternType="none"/>
    </fill>
    <fill>
      <patternFill patternType="gray125"/>
    </fill>
    <fill>
      <patternFill patternType="solid">
        <fgColor indexed="40"/>
        <bgColor indexed="64"/>
      </patternFill>
    </fill>
    <fill>
      <patternFill patternType="solid">
        <fgColor indexed="4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0" fontId="3" fillId="0" borderId="0">
      <alignment vertical="center"/>
    </xf>
    <xf numFmtId="0" fontId="3" fillId="0" borderId="0">
      <alignment vertical="center"/>
    </xf>
  </cellStyleXfs>
  <cellXfs count="263">
    <xf numFmtId="0" fontId="0" fillId="0" borderId="0" xfId="0">
      <alignment vertical="center"/>
    </xf>
    <xf numFmtId="0" fontId="1" fillId="2" borderId="1" xfId="0" applyFont="1" applyFill="1" applyBorder="1" applyAlignment="1" applyProtection="1">
      <alignment horizontal="center" vertical="center" wrapText="1"/>
      <protection hidden="1"/>
    </xf>
    <xf numFmtId="49" fontId="1" fillId="2" borderId="1" xfId="1" applyNumberFormat="1" applyFont="1" applyFill="1" applyBorder="1" applyAlignment="1" applyProtection="1">
      <alignment horizontal="center" vertical="center" wrapText="1" shrinkToFit="1"/>
      <protection hidden="1"/>
    </xf>
    <xf numFmtId="49" fontId="1" fillId="0" borderId="1" xfId="1" applyNumberFormat="1" applyFont="1" applyBorder="1" applyAlignment="1" applyProtection="1">
      <alignment horizontal="center" vertical="center" wrapText="1" shrinkToFit="1"/>
      <protection hidden="1"/>
    </xf>
    <xf numFmtId="176" fontId="1" fillId="0" borderId="1" xfId="1" applyNumberFormat="1" applyFont="1" applyBorder="1" applyAlignment="1" applyProtection="1">
      <alignment horizontal="center" vertical="center" wrapText="1" shrinkToFit="1"/>
      <protection hidden="1"/>
    </xf>
    <xf numFmtId="14" fontId="1" fillId="0" borderId="1" xfId="1" applyNumberFormat="1" applyFont="1" applyBorder="1" applyAlignment="1" applyProtection="1">
      <alignment horizontal="center" vertical="center" wrapText="1" shrinkToFit="1"/>
      <protection hidden="1"/>
    </xf>
    <xf numFmtId="49" fontId="0" fillId="0" borderId="1" xfId="0" applyNumberFormat="1" applyBorder="1" applyAlignment="1" applyProtection="1">
      <alignment horizontal="center" vertical="center" wrapText="1" shrinkToFit="1"/>
      <protection hidden="1"/>
    </xf>
    <xf numFmtId="49" fontId="5" fillId="0" borderId="0" xfId="2" applyNumberFormat="1" applyFont="1" applyBorder="1" applyAlignment="1" applyProtection="1">
      <alignment horizontal="left" vertical="center" wrapText="1" shrinkToFit="1"/>
      <protection hidden="1"/>
    </xf>
    <xf numFmtId="49" fontId="1" fillId="0" borderId="1" xfId="1" applyNumberFormat="1" applyFont="1" applyBorder="1" applyAlignment="1" applyProtection="1">
      <alignment horizontal="left" vertical="center" wrapText="1" shrinkToFit="1"/>
      <protection hidden="1"/>
    </xf>
    <xf numFmtId="49" fontId="6" fillId="0" borderId="1" xfId="1" applyNumberFormat="1" applyFont="1" applyBorder="1" applyAlignment="1" applyProtection="1">
      <alignment horizontal="center" vertical="center" wrapText="1" shrinkToFit="1"/>
      <protection hidden="1"/>
    </xf>
    <xf numFmtId="49" fontId="1" fillId="3" borderId="1" xfId="1" applyNumberFormat="1" applyFont="1" applyFill="1" applyBorder="1" applyAlignment="1" applyProtection="1">
      <alignment horizontal="left" vertical="center" wrapText="1" shrinkToFit="1"/>
      <protection hidden="1"/>
    </xf>
    <xf numFmtId="49" fontId="1" fillId="3" borderId="0" xfId="1" applyNumberFormat="1" applyFont="1" applyFill="1" applyBorder="1" applyAlignment="1" applyProtection="1">
      <alignment horizontal="left" vertical="center" wrapText="1" shrinkToFit="1"/>
      <protection hidden="1"/>
    </xf>
    <xf numFmtId="0" fontId="8" fillId="0" borderId="0" xfId="0" applyFont="1" applyBorder="1" applyAlignment="1" applyProtection="1">
      <alignment horizontal="center" vertical="center" wrapText="1"/>
      <protection hidden="1"/>
    </xf>
    <xf numFmtId="0" fontId="3" fillId="0" borderId="0" xfId="0" applyFont="1" applyBorder="1" applyAlignment="1" applyProtection="1">
      <alignment horizontal="center" vertical="center" shrinkToFit="1"/>
      <protection hidden="1"/>
    </xf>
    <xf numFmtId="0" fontId="0" fillId="0" borderId="0" xfId="0" applyBorder="1" applyAlignment="1" applyProtection="1">
      <alignment horizontal="center" vertical="center" shrinkToFit="1"/>
      <protection hidden="1"/>
    </xf>
    <xf numFmtId="0" fontId="3" fillId="0" borderId="0" xfId="0" applyFont="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9" fillId="2" borderId="0"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11" fillId="0" borderId="2" xfId="0" applyNumberFormat="1" applyFont="1" applyFill="1" applyBorder="1" applyAlignment="1" applyProtection="1">
      <alignment horizontal="center"/>
      <protection locked="0"/>
    </xf>
    <xf numFmtId="0" fontId="11" fillId="4" borderId="2" xfId="0" applyNumberFormat="1" applyFont="1" applyFill="1" applyBorder="1" applyAlignment="1" applyProtection="1">
      <alignment horizontal="center"/>
      <protection locked="0"/>
    </xf>
    <xf numFmtId="176" fontId="3" fillId="4" borderId="0" xfId="2" applyNumberFormat="1" applyFont="1" applyFill="1" applyBorder="1" applyAlignment="1" applyProtection="1">
      <alignment horizontal="center" vertical="center" shrinkToFit="1"/>
      <protection locked="0"/>
    </xf>
    <xf numFmtId="177" fontId="12" fillId="4" borderId="2" xfId="0" applyNumberFormat="1" applyFont="1" applyFill="1" applyBorder="1" applyAlignment="1" applyProtection="1">
      <alignment horizontal="center" vertical="center"/>
      <protection locked="0"/>
    </xf>
    <xf numFmtId="49" fontId="0" fillId="4" borderId="0" xfId="2" applyNumberFormat="1" applyFont="1" applyFill="1" applyBorder="1" applyAlignment="1" applyProtection="1">
      <alignment horizontal="center" vertical="center" shrinkToFit="1"/>
      <protection locked="0"/>
    </xf>
    <xf numFmtId="49" fontId="3" fillId="0" borderId="0" xfId="2" applyNumberFormat="1" applyAlignment="1" applyProtection="1">
      <alignment shrinkToFit="1"/>
      <protection locked="0"/>
    </xf>
    <xf numFmtId="49" fontId="3" fillId="0" borderId="0" xfId="2" applyNumberFormat="1" applyFont="1" applyBorder="1" applyAlignment="1" applyProtection="1">
      <alignment horizontal="left" vertical="center" shrinkToFit="1"/>
      <protection locked="0"/>
    </xf>
    <xf numFmtId="49" fontId="0" fillId="0" borderId="0" xfId="2" applyNumberFormat="1" applyFont="1" applyBorder="1" applyAlignment="1" applyProtection="1">
      <alignment horizontal="center" vertical="center" shrinkToFit="1"/>
      <protection locked="0"/>
    </xf>
    <xf numFmtId="0" fontId="3" fillId="0" borderId="0" xfId="2" applyBorder="1" applyAlignment="1" applyProtection="1">
      <alignment horizontal="center" vertical="center"/>
      <protection locked="0"/>
    </xf>
    <xf numFmtId="0" fontId="0" fillId="3" borderId="0" xfId="2" applyFont="1" applyFill="1" applyBorder="1" applyAlignment="1" applyProtection="1">
      <alignment horizontal="left" vertical="center" shrinkToFit="1"/>
      <protection hidden="1"/>
    </xf>
    <xf numFmtId="0" fontId="0" fillId="3" borderId="0" xfId="2" quotePrefix="1" applyFont="1" applyFill="1" applyBorder="1" applyAlignment="1" applyProtection="1">
      <alignment horizontal="left" vertical="center" shrinkToFit="1"/>
      <protection hidden="1"/>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shrinkToFit="1"/>
      <protection locked="0"/>
    </xf>
    <xf numFmtId="0" fontId="13" fillId="0" borderId="2" xfId="0" applyNumberFormat="1" applyFont="1" applyFill="1" applyBorder="1" applyAlignment="1" applyProtection="1">
      <alignment horizontal="center" vertical="center"/>
      <protection locked="0"/>
    </xf>
    <xf numFmtId="0" fontId="13" fillId="0" borderId="2" xfId="0" applyNumberFormat="1" applyFont="1" applyFill="1" applyBorder="1" applyAlignment="1" applyProtection="1">
      <alignment horizontal="center"/>
      <protection locked="0"/>
    </xf>
    <xf numFmtId="0" fontId="14" fillId="4" borderId="2" xfId="0" applyNumberFormat="1" applyFont="1" applyFill="1" applyBorder="1" applyAlignment="1" applyProtection="1">
      <alignment horizontal="center" vertical="center"/>
      <protection locked="0"/>
    </xf>
    <xf numFmtId="0" fontId="13" fillId="4" borderId="2" xfId="0" applyNumberFormat="1" applyFont="1" applyFill="1" applyBorder="1" applyAlignment="1" applyProtection="1">
      <alignment horizontal="center" vertical="center"/>
      <protection locked="0"/>
    </xf>
    <xf numFmtId="0" fontId="13" fillId="4" borderId="2" xfId="0" applyNumberFormat="1" applyFont="1" applyFill="1" applyBorder="1" applyAlignment="1" applyProtection="1">
      <alignment horizontal="center"/>
      <protection locked="0"/>
    </xf>
    <xf numFmtId="0" fontId="13" fillId="0" borderId="2" xfId="0" applyNumberFormat="1"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center" wrapText="1"/>
      <protection locked="0"/>
    </xf>
    <xf numFmtId="0" fontId="13" fillId="4" borderId="3" xfId="0" applyNumberFormat="1" applyFont="1" applyFill="1" applyBorder="1" applyAlignment="1" applyProtection="1">
      <alignment horizontal="center" vertical="center"/>
      <protection locked="0"/>
    </xf>
    <xf numFmtId="0" fontId="13" fillId="0" borderId="3" xfId="0" applyNumberFormat="1" applyFont="1" applyFill="1" applyBorder="1" applyAlignment="1" applyProtection="1">
      <alignment horizontal="center" vertical="center"/>
      <protection locked="0"/>
    </xf>
    <xf numFmtId="49" fontId="3" fillId="4" borderId="0" xfId="2" applyNumberFormat="1" applyFill="1" applyAlignment="1" applyProtection="1">
      <alignment shrinkToFit="1"/>
      <protection locked="0"/>
    </xf>
    <xf numFmtId="0" fontId="15" fillId="4" borderId="2" xfId="0" applyNumberFormat="1" applyFont="1" applyFill="1" applyBorder="1" applyAlignment="1" applyProtection="1">
      <alignment horizontal="center"/>
      <protection locked="0"/>
    </xf>
    <xf numFmtId="0" fontId="17" fillId="4" borderId="2" xfId="0" applyNumberFormat="1" applyFont="1" applyFill="1" applyBorder="1" applyAlignment="1" applyProtection="1">
      <alignment horizontal="center"/>
      <protection locked="0"/>
    </xf>
    <xf numFmtId="0" fontId="14" fillId="4" borderId="2" xfId="0" applyNumberFormat="1" applyFont="1" applyFill="1" applyBorder="1" applyAlignment="1" applyProtection="1">
      <alignment horizontal="center"/>
      <protection locked="0"/>
    </xf>
    <xf numFmtId="177" fontId="18" fillId="4" borderId="2" xfId="0" applyNumberFormat="1" applyFont="1" applyFill="1" applyBorder="1" applyAlignment="1" applyProtection="1">
      <alignment horizontal="center" vertical="center"/>
      <protection locked="0"/>
    </xf>
    <xf numFmtId="0" fontId="19" fillId="4" borderId="2" xfId="0" applyNumberFormat="1" applyFont="1" applyFill="1" applyBorder="1" applyAlignment="1" applyProtection="1">
      <alignment horizontal="center" vertical="center"/>
      <protection locked="0"/>
    </xf>
    <xf numFmtId="49" fontId="3" fillId="4" borderId="0" xfId="2" applyNumberFormat="1" applyFont="1" applyFill="1" applyBorder="1" applyAlignment="1" applyProtection="1">
      <alignment horizontal="left" vertical="center" shrinkToFit="1"/>
      <protection locked="0"/>
    </xf>
    <xf numFmtId="0" fontId="20" fillId="4" borderId="2" xfId="0" applyNumberFormat="1" applyFont="1" applyFill="1" applyBorder="1" applyAlignment="1" applyProtection="1">
      <alignment horizontal="center" vertical="center"/>
      <protection locked="0"/>
    </xf>
    <xf numFmtId="49" fontId="3" fillId="4" borderId="0" xfId="2" applyNumberFormat="1" applyFont="1" applyFill="1" applyAlignment="1" applyProtection="1">
      <alignment shrinkToFit="1"/>
      <protection locked="0"/>
    </xf>
    <xf numFmtId="0" fontId="15" fillId="4" borderId="4" xfId="0" applyNumberFormat="1" applyFont="1" applyFill="1" applyBorder="1" applyAlignment="1" applyProtection="1">
      <alignment horizontal="center"/>
      <protection locked="0"/>
    </xf>
    <xf numFmtId="0" fontId="14" fillId="4" borderId="4" xfId="0" applyNumberFormat="1" applyFont="1" applyFill="1" applyBorder="1" applyAlignment="1" applyProtection="1">
      <alignment horizontal="center"/>
      <protection locked="0"/>
    </xf>
    <xf numFmtId="0" fontId="14" fillId="4" borderId="4" xfId="0" applyNumberFormat="1"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1" fillId="4" borderId="1" xfId="0" applyNumberFormat="1" applyFont="1" applyFill="1" applyBorder="1" applyAlignment="1" applyProtection="1">
      <alignment horizontal="center" vertical="center"/>
      <protection locked="0"/>
    </xf>
    <xf numFmtId="0" fontId="21"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3" fillId="4" borderId="1" xfId="0" applyNumberFormat="1"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wrapText="1"/>
      <protection locked="0"/>
    </xf>
    <xf numFmtId="0" fontId="21" fillId="0" borderId="1" xfId="0" applyNumberFormat="1" applyFont="1" applyBorder="1" applyAlignment="1" applyProtection="1">
      <alignment horizontal="center" vertical="center" wrapText="1"/>
      <protection locked="0"/>
    </xf>
    <xf numFmtId="0" fontId="24" fillId="0" borderId="1" xfId="0" applyNumberFormat="1" applyFont="1" applyFill="1" applyBorder="1" applyAlignment="1" applyProtection="1">
      <alignment horizontal="center" vertical="center"/>
      <protection locked="0"/>
    </xf>
    <xf numFmtId="0" fontId="22" fillId="0" borderId="1" xfId="0" applyNumberFormat="1" applyFont="1" applyFill="1" applyBorder="1" applyAlignment="1" applyProtection="1">
      <alignment horizontal="center" vertical="center" wrapText="1"/>
      <protection locked="0"/>
    </xf>
    <xf numFmtId="0" fontId="25" fillId="0" borderId="1" xfId="0" applyNumberFormat="1" applyFont="1" applyFill="1" applyBorder="1" applyAlignment="1" applyProtection="1">
      <alignment horizontal="center" vertical="center"/>
      <protection locked="0"/>
    </xf>
    <xf numFmtId="0" fontId="24" fillId="0" borderId="1" xfId="0" applyFont="1" applyFill="1" applyBorder="1" applyAlignment="1" applyProtection="1">
      <alignment vertical="center"/>
      <protection locked="0"/>
    </xf>
    <xf numFmtId="0" fontId="24" fillId="0" borderId="1" xfId="0" applyFont="1" applyFill="1" applyBorder="1" applyProtection="1">
      <alignment vertical="center"/>
      <protection locked="0"/>
    </xf>
    <xf numFmtId="0" fontId="25" fillId="0" borderId="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5" fillId="0" borderId="1" xfId="0" applyFont="1" applyBorder="1" applyProtection="1">
      <alignment vertical="center"/>
      <protection locked="0"/>
    </xf>
    <xf numFmtId="0" fontId="26" fillId="0" borderId="1"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vertical="center"/>
      <protection locked="0"/>
    </xf>
    <xf numFmtId="0" fontId="4" fillId="0" borderId="1" xfId="0" applyFont="1" applyFill="1" applyBorder="1" applyAlignment="1" applyProtection="1">
      <alignment horizontal="center" vertical="center"/>
      <protection locked="0"/>
    </xf>
    <xf numFmtId="0" fontId="26" fillId="4" borderId="1" xfId="0" applyFont="1" applyFill="1" applyBorder="1" applyAlignment="1" applyProtection="1">
      <alignment horizontal="center" vertical="center"/>
      <protection locked="0"/>
    </xf>
    <xf numFmtId="0" fontId="26" fillId="4" borderId="1" xfId="0" applyFont="1" applyFill="1" applyBorder="1" applyAlignment="1" applyProtection="1">
      <alignment vertical="center"/>
      <protection locked="0"/>
    </xf>
    <xf numFmtId="0" fontId="25" fillId="4" borderId="1" xfId="0" applyFont="1" applyFill="1" applyBorder="1" applyAlignment="1" applyProtection="1">
      <alignment vertical="center"/>
      <protection locked="0"/>
    </xf>
    <xf numFmtId="0" fontId="27" fillId="4" borderId="2" xfId="0" applyNumberFormat="1" applyFont="1" applyFill="1" applyBorder="1" applyAlignment="1" applyProtection="1">
      <alignment horizontal="center"/>
      <protection locked="0"/>
    </xf>
    <xf numFmtId="0" fontId="15" fillId="4" borderId="1" xfId="0" applyFont="1" applyFill="1" applyBorder="1" applyAlignment="1" applyProtection="1">
      <alignment horizontal="center"/>
      <protection locked="0"/>
    </xf>
    <xf numFmtId="0" fontId="14" fillId="4" borderId="1" xfId="0" applyFont="1" applyFill="1" applyBorder="1" applyAlignment="1" applyProtection="1">
      <alignment horizontal="center"/>
      <protection locked="0"/>
    </xf>
    <xf numFmtId="0" fontId="15" fillId="4"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5" fillId="4" borderId="1" xfId="0" applyFont="1" applyFill="1" applyBorder="1" applyAlignment="1" applyProtection="1">
      <alignment vertical="center"/>
      <protection locked="0"/>
    </xf>
    <xf numFmtId="0" fontId="15"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protection locked="0"/>
    </xf>
    <xf numFmtId="176" fontId="3" fillId="0" borderId="0" xfId="2" applyNumberFormat="1" applyFont="1" applyFill="1" applyBorder="1" applyAlignment="1" applyProtection="1">
      <alignment horizontal="center" vertical="center" shrinkToFit="1"/>
      <protection locked="0"/>
    </xf>
    <xf numFmtId="177" fontId="12" fillId="0" borderId="2" xfId="0" applyNumberFormat="1" applyFont="1" applyFill="1" applyBorder="1" applyAlignment="1" applyProtection="1">
      <alignment horizontal="center" vertical="center"/>
      <protection locked="0"/>
    </xf>
    <xf numFmtId="49" fontId="0" fillId="0" borderId="0" xfId="2" applyNumberFormat="1"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protection locked="0"/>
    </xf>
    <xf numFmtId="49" fontId="3" fillId="0" borderId="0" xfId="2" applyNumberFormat="1" applyFill="1" applyAlignment="1" applyProtection="1">
      <alignment shrinkToFit="1"/>
      <protection locked="0"/>
    </xf>
    <xf numFmtId="49" fontId="3" fillId="0" borderId="0" xfId="2" applyNumberFormat="1" applyFont="1" applyFill="1" applyBorder="1" applyAlignment="1" applyProtection="1">
      <alignment horizontal="left" vertical="center" shrinkToFit="1"/>
      <protection locked="0"/>
    </xf>
    <xf numFmtId="0" fontId="3" fillId="0" borderId="0" xfId="2" applyFill="1" applyBorder="1" applyAlignment="1" applyProtection="1">
      <alignment horizontal="center" vertical="center"/>
      <protection locked="0"/>
    </xf>
    <xf numFmtId="49" fontId="3" fillId="0" borderId="0" xfId="2" applyNumberFormat="1" applyFont="1" applyFill="1" applyBorder="1" applyAlignment="1" applyProtection="1">
      <alignment horizontal="center" vertical="center" shrinkToFit="1"/>
      <protection locked="0"/>
    </xf>
    <xf numFmtId="0" fontId="28" fillId="0" borderId="1"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vertical="center"/>
      <protection locked="0"/>
    </xf>
    <xf numFmtId="0" fontId="30" fillId="0" borderId="1" xfId="0" applyFont="1" applyFill="1" applyBorder="1" applyAlignment="1" applyProtection="1">
      <alignment horizontal="center" vertical="center"/>
      <protection locked="0"/>
    </xf>
    <xf numFmtId="0" fontId="28" fillId="0" borderId="1" xfId="0" applyFont="1" applyFill="1" applyBorder="1" applyAlignment="1" applyProtection="1">
      <alignment vertical="center"/>
      <protection locked="0"/>
    </xf>
    <xf numFmtId="0" fontId="31" fillId="0" borderId="1" xfId="0" applyFont="1" applyFill="1" applyBorder="1" applyAlignment="1" applyProtection="1">
      <alignment horizontal="center" vertical="center" wrapText="1"/>
      <protection locked="0"/>
    </xf>
    <xf numFmtId="0" fontId="32"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protection locked="0"/>
    </xf>
    <xf numFmtId="0" fontId="33" fillId="0" borderId="1" xfId="0" applyFont="1" applyFill="1" applyBorder="1" applyAlignment="1" applyProtection="1">
      <alignment vertical="center" wrapText="1"/>
      <protection locked="0"/>
    </xf>
    <xf numFmtId="0" fontId="33" fillId="0" borderId="1" xfId="0" applyFont="1" applyFill="1" applyBorder="1" applyAlignment="1" applyProtection="1">
      <alignment vertical="center"/>
      <protection locked="0"/>
    </xf>
    <xf numFmtId="0" fontId="0" fillId="0" borderId="0" xfId="0" applyFill="1" applyAlignment="1" applyProtection="1">
      <alignment horizontal="center" vertical="center"/>
      <protection locked="0"/>
    </xf>
    <xf numFmtId="0" fontId="33" fillId="0" borderId="5" xfId="0" applyFont="1" applyFill="1" applyBorder="1" applyAlignment="1" applyProtection="1">
      <alignment horizontal="center" vertical="center"/>
      <protection locked="0"/>
    </xf>
    <xf numFmtId="0" fontId="24" fillId="0" borderId="1" xfId="0" applyFont="1" applyFill="1" applyBorder="1" applyAlignment="1" applyProtection="1">
      <alignment horizontal="center" vertical="center"/>
      <protection locked="0"/>
    </xf>
    <xf numFmtId="0" fontId="33" fillId="0" borderId="6"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49" fontId="35" fillId="0" borderId="0" xfId="2" applyNumberFormat="1" applyFont="1" applyFill="1" applyBorder="1" applyAlignment="1" applyProtection="1">
      <alignment horizontal="center" vertical="center" shrinkToFit="1"/>
      <protection locked="0"/>
    </xf>
    <xf numFmtId="0" fontId="36" fillId="0" borderId="1" xfId="0" applyFont="1" applyFill="1" applyBorder="1" applyAlignment="1" applyProtection="1">
      <alignment horizontal="center" vertical="center"/>
      <protection locked="0"/>
    </xf>
    <xf numFmtId="0" fontId="36" fillId="0" borderId="1" xfId="0" applyFont="1" applyFill="1" applyBorder="1" applyAlignment="1" applyProtection="1">
      <alignment vertical="center"/>
      <protection locked="0"/>
    </xf>
    <xf numFmtId="0" fontId="37" fillId="0" borderId="1" xfId="0" applyFont="1" applyFill="1" applyBorder="1" applyAlignment="1" applyProtection="1">
      <alignment horizontal="center" vertical="center" wrapText="1"/>
      <protection locked="0"/>
    </xf>
    <xf numFmtId="49" fontId="21" fillId="0" borderId="1" xfId="0" applyNumberFormat="1" applyFont="1" applyFill="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38"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3" fillId="0" borderId="0" xfId="2" applyFont="1" applyFill="1" applyBorder="1" applyAlignment="1" applyProtection="1">
      <alignment horizontal="center" vertical="center" shrinkToFit="1"/>
      <protection locked="0"/>
    </xf>
    <xf numFmtId="0" fontId="15" fillId="4" borderId="1" xfId="0" applyFont="1" applyFill="1" applyBorder="1" applyAlignment="1" applyProtection="1">
      <alignment horizontal="center" vertical="center" wrapText="1"/>
      <protection locked="0"/>
    </xf>
    <xf numFmtId="0" fontId="3" fillId="4" borderId="0" xfId="2" applyFont="1" applyFill="1" applyBorder="1" applyAlignment="1" applyProtection="1">
      <alignment horizontal="center" vertical="center" shrinkToFit="1"/>
      <protection locked="0"/>
    </xf>
    <xf numFmtId="49" fontId="3" fillId="4" borderId="0" xfId="2" applyNumberFormat="1" applyFont="1" applyFill="1" applyBorder="1" applyAlignment="1" applyProtection="1">
      <alignment horizontal="center" vertical="center" shrinkToFit="1"/>
      <protection locked="0"/>
    </xf>
    <xf numFmtId="0" fontId="3" fillId="4" borderId="0" xfId="2" applyFill="1" applyBorder="1" applyAlignment="1" applyProtection="1">
      <alignment horizontal="center" vertical="center"/>
      <protection locked="0"/>
    </xf>
    <xf numFmtId="49" fontId="3" fillId="0" borderId="0" xfId="2" applyNumberFormat="1" applyFont="1" applyBorder="1" applyAlignment="1" applyProtection="1">
      <alignment horizontal="center" vertical="center" shrinkToFit="1"/>
      <protection locked="0"/>
    </xf>
    <xf numFmtId="0" fontId="3" fillId="0" borderId="0" xfId="2" applyFont="1" applyBorder="1" applyAlignment="1" applyProtection="1">
      <alignment horizontal="center" vertical="center" shrinkToFit="1"/>
      <protection locked="0"/>
    </xf>
    <xf numFmtId="176" fontId="3" fillId="0" borderId="0" xfId="2" applyNumberFormat="1" applyFont="1" applyBorder="1" applyAlignment="1" applyProtection="1">
      <alignment horizontal="center" vertical="center" shrinkToFit="1"/>
      <protection locked="0"/>
    </xf>
    <xf numFmtId="14" fontId="3" fillId="0" borderId="0" xfId="2" applyNumberFormat="1" applyFont="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176" fontId="3" fillId="0" borderId="0" xfId="0" applyNumberFormat="1"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49" fontId="0" fillId="0" borderId="0" xfId="0" applyNumberFormat="1" applyBorder="1" applyAlignment="1" applyProtection="1">
      <alignment horizontal="left" vertical="center"/>
      <protection locked="0"/>
    </xf>
    <xf numFmtId="0" fontId="0" fillId="3" borderId="0" xfId="0" applyFill="1" applyBorder="1" applyAlignment="1" applyProtection="1">
      <alignment horizontal="center" vertical="center"/>
      <protection hidden="1"/>
    </xf>
    <xf numFmtId="0" fontId="11" fillId="0" borderId="2" xfId="0" applyNumberFormat="1" applyFont="1" applyFill="1" applyBorder="1" applyAlignment="1" applyProtection="1">
      <alignment horizontal="center" wrapText="1"/>
      <protection locked="0"/>
    </xf>
    <xf numFmtId="0" fontId="11" fillId="4" borderId="4" xfId="0" applyNumberFormat="1" applyFont="1" applyFill="1" applyBorder="1" applyAlignment="1" applyProtection="1">
      <alignment horizontal="center"/>
      <protection locked="0"/>
    </xf>
    <xf numFmtId="0" fontId="11" fillId="0" borderId="4" xfId="0" applyNumberFormat="1" applyFont="1" applyFill="1" applyBorder="1" applyAlignment="1" applyProtection="1">
      <alignment horizontal="center"/>
      <protection locked="0"/>
    </xf>
    <xf numFmtId="0" fontId="11" fillId="0" borderId="0" xfId="0" applyNumberFormat="1" applyFont="1" applyFill="1" applyBorder="1" applyAlignment="1" applyProtection="1">
      <alignment horizontal="center"/>
      <protection locked="0"/>
    </xf>
    <xf numFmtId="0" fontId="11" fillId="4" borderId="0" xfId="0" applyNumberFormat="1" applyFont="1" applyFill="1" applyBorder="1" applyAlignment="1" applyProtection="1">
      <alignment horizontal="center"/>
      <protection locked="0"/>
    </xf>
    <xf numFmtId="177" fontId="12" fillId="4" borderId="0" xfId="0" applyNumberFormat="1" applyFont="1" applyFill="1" applyBorder="1" applyAlignment="1" applyProtection="1">
      <alignment horizontal="center" vertical="center"/>
      <protection locked="0"/>
    </xf>
    <xf numFmtId="0" fontId="13" fillId="4" borderId="0" xfId="0" applyNumberFormat="1" applyFont="1" applyFill="1" applyBorder="1" applyAlignment="1" applyProtection="1">
      <alignment horizontal="center" vertical="center"/>
      <protection locked="0"/>
    </xf>
    <xf numFmtId="49" fontId="3" fillId="4" borderId="0" xfId="2" applyNumberFormat="1" applyFill="1" applyBorder="1" applyAlignment="1" applyProtection="1">
      <alignment shrinkToFit="1"/>
      <protection locked="0"/>
    </xf>
    <xf numFmtId="0" fontId="13" fillId="4" borderId="0" xfId="0" applyNumberFormat="1" applyFont="1" applyFill="1" applyBorder="1" applyAlignment="1" applyProtection="1">
      <alignment horizontal="center"/>
      <protection locked="0"/>
    </xf>
    <xf numFmtId="0" fontId="15" fillId="4" borderId="0" xfId="0" applyNumberFormat="1" applyFont="1" applyFill="1" applyBorder="1" applyAlignment="1" applyProtection="1">
      <alignment horizontal="center"/>
      <protection locked="0"/>
    </xf>
    <xf numFmtId="0" fontId="13" fillId="0" borderId="0" xfId="0" applyNumberFormat="1" applyFont="1" applyFill="1" applyBorder="1" applyAlignment="1" applyProtection="1">
      <alignment horizontal="center" vertical="center"/>
      <protection locked="0"/>
    </xf>
    <xf numFmtId="0" fontId="15" fillId="0" borderId="0" xfId="0" applyNumberFormat="1" applyFont="1" applyFill="1" applyBorder="1" applyAlignment="1" applyProtection="1">
      <alignment horizontal="center"/>
      <protection locked="0"/>
    </xf>
    <xf numFmtId="49" fontId="3" fillId="0" borderId="0" xfId="2" applyNumberFormat="1" applyBorder="1" applyAlignment="1" applyProtection="1">
      <alignment shrinkToFit="1"/>
      <protection locked="0"/>
    </xf>
    <xf numFmtId="0" fontId="16" fillId="4" borderId="0" xfId="0" applyNumberFormat="1" applyFont="1" applyFill="1" applyBorder="1" applyAlignment="1" applyProtection="1">
      <alignment horizontal="center"/>
      <protection locked="0"/>
    </xf>
    <xf numFmtId="0" fontId="17" fillId="4" borderId="0" xfId="0" applyNumberFormat="1" applyFont="1" applyFill="1" applyBorder="1" applyAlignment="1" applyProtection="1">
      <alignment horizontal="center"/>
      <protection locked="0"/>
    </xf>
    <xf numFmtId="0" fontId="14" fillId="4" borderId="0" xfId="0" applyNumberFormat="1" applyFont="1" applyFill="1" applyBorder="1" applyAlignment="1" applyProtection="1">
      <alignment horizontal="center"/>
      <protection locked="0"/>
    </xf>
    <xf numFmtId="0" fontId="3" fillId="4" borderId="0" xfId="0" applyNumberFormat="1" applyFont="1" applyFill="1" applyBorder="1" applyAlignment="1" applyProtection="1">
      <alignment horizontal="center" vertical="center"/>
      <protection locked="0"/>
    </xf>
    <xf numFmtId="177" fontId="18" fillId="4" borderId="0" xfId="0" applyNumberFormat="1" applyFont="1" applyFill="1" applyBorder="1" applyAlignment="1" applyProtection="1">
      <alignment horizontal="center" vertical="center"/>
      <protection locked="0"/>
    </xf>
    <xf numFmtId="0" fontId="19" fillId="4" borderId="0" xfId="0" applyNumberFormat="1" applyFont="1" applyFill="1" applyBorder="1" applyAlignment="1" applyProtection="1">
      <alignment horizontal="center" vertical="center"/>
      <protection locked="0"/>
    </xf>
    <xf numFmtId="0" fontId="20" fillId="4" borderId="0" xfId="0" applyNumberFormat="1" applyFont="1" applyFill="1" applyBorder="1" applyAlignment="1" applyProtection="1">
      <alignment horizontal="center" vertical="center"/>
      <protection locked="0"/>
    </xf>
    <xf numFmtId="0" fontId="17" fillId="0" borderId="0" xfId="0" applyNumberFormat="1" applyFont="1" applyFill="1" applyBorder="1" applyAlignment="1" applyProtection="1">
      <alignment horizontal="center"/>
      <protection locked="0"/>
    </xf>
    <xf numFmtId="0" fontId="19" fillId="0" borderId="0" xfId="0" applyNumberFormat="1" applyFont="1" applyFill="1" applyBorder="1" applyAlignment="1" applyProtection="1">
      <alignment horizontal="center" vertical="center"/>
      <protection locked="0"/>
    </xf>
    <xf numFmtId="0" fontId="14" fillId="0" borderId="0" xfId="0" applyNumberFormat="1" applyFont="1" applyFill="1" applyBorder="1" applyAlignment="1" applyProtection="1">
      <alignment horizontal="center"/>
      <protection locked="0"/>
    </xf>
    <xf numFmtId="0" fontId="14" fillId="4" borderId="0" xfId="0" applyNumberFormat="1" applyFont="1" applyFill="1" applyBorder="1" applyAlignment="1" applyProtection="1">
      <alignment horizontal="center" vertical="center"/>
      <protection locked="0"/>
    </xf>
    <xf numFmtId="49" fontId="3" fillId="4" borderId="0" xfId="2" applyNumberFormat="1" applyFont="1" applyFill="1" applyBorder="1" applyAlignment="1" applyProtection="1">
      <alignment shrinkToFit="1"/>
      <protection locked="0"/>
    </xf>
    <xf numFmtId="0" fontId="21" fillId="4" borderId="0"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wrapText="1"/>
      <protection locked="0"/>
    </xf>
    <xf numFmtId="0" fontId="21" fillId="4" borderId="0" xfId="0" applyNumberFormat="1" applyFont="1" applyFill="1" applyBorder="1" applyAlignment="1" applyProtection="1">
      <alignment horizontal="center" vertical="center"/>
      <protection locked="0"/>
    </xf>
    <xf numFmtId="0" fontId="21"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wrapText="1"/>
      <protection locked="0"/>
    </xf>
    <xf numFmtId="0" fontId="23" fillId="4" borderId="0" xfId="0" applyNumberFormat="1" applyFont="1" applyFill="1" applyBorder="1" applyAlignment="1" applyProtection="1">
      <alignment horizontal="center" vertical="center"/>
      <protection locked="0"/>
    </xf>
    <xf numFmtId="0" fontId="21" fillId="4" borderId="0"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vertical="center" wrapText="1"/>
      <protection locked="0"/>
    </xf>
    <xf numFmtId="0" fontId="24" fillId="0" borderId="0" xfId="0" applyNumberFormat="1" applyFont="1" applyFill="1" applyBorder="1" applyAlignment="1" applyProtection="1">
      <alignment horizontal="center" vertical="center"/>
      <protection locked="0"/>
    </xf>
    <xf numFmtId="0" fontId="22" fillId="0" borderId="0" xfId="0" applyNumberFormat="1" applyFont="1" applyFill="1" applyBorder="1" applyAlignment="1" applyProtection="1">
      <alignment horizontal="center" vertical="center" wrapText="1"/>
      <protection locked="0"/>
    </xf>
    <xf numFmtId="0" fontId="25" fillId="0" borderId="0"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vertical="center"/>
      <protection locked="0"/>
    </xf>
    <xf numFmtId="0" fontId="24" fillId="0" borderId="0" xfId="0" applyFont="1" applyFill="1" applyBorder="1" applyProtection="1">
      <alignment vertical="center"/>
      <protection locked="0"/>
    </xf>
    <xf numFmtId="0" fontId="25"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5" fillId="0" borderId="0" xfId="0" applyFont="1" applyBorder="1" applyProtection="1">
      <alignment vertical="center"/>
      <protection locked="0"/>
    </xf>
    <xf numFmtId="0" fontId="26" fillId="0" borderId="0" xfId="0" applyFont="1" applyFill="1" applyBorder="1" applyAlignment="1" applyProtection="1">
      <alignment horizontal="center" vertical="center"/>
      <protection locked="0"/>
    </xf>
    <xf numFmtId="0" fontId="24" fillId="4" borderId="0" xfId="0"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26" fillId="4" borderId="0" xfId="0" applyFont="1" applyFill="1" applyBorder="1" applyAlignment="1" applyProtection="1">
      <alignment horizontal="center" vertical="center"/>
      <protection locked="0"/>
    </xf>
    <xf numFmtId="0" fontId="26" fillId="4" borderId="0" xfId="0" applyFont="1" applyFill="1" applyBorder="1" applyAlignment="1" applyProtection="1">
      <alignment vertical="center"/>
      <protection locked="0"/>
    </xf>
    <xf numFmtId="0" fontId="25" fillId="4" borderId="0" xfId="0" applyFont="1" applyFill="1" applyBorder="1" applyAlignment="1" applyProtection="1">
      <alignment vertical="center"/>
      <protection locked="0"/>
    </xf>
    <xf numFmtId="0" fontId="27" fillId="4" borderId="0" xfId="0" applyNumberFormat="1" applyFont="1" applyFill="1" applyBorder="1" applyAlignment="1" applyProtection="1">
      <alignment horizontal="center"/>
      <protection locked="0"/>
    </xf>
    <xf numFmtId="0" fontId="15" fillId="4" borderId="0" xfId="0" applyFont="1" applyFill="1" applyBorder="1" applyAlignment="1" applyProtection="1">
      <alignment horizontal="center"/>
      <protection locked="0"/>
    </xf>
    <xf numFmtId="0" fontId="14" fillId="4" borderId="0" xfId="0" applyFont="1" applyFill="1" applyBorder="1" applyAlignment="1" applyProtection="1">
      <alignment horizontal="center"/>
      <protection locked="0"/>
    </xf>
    <xf numFmtId="0" fontId="15" fillId="4" borderId="0"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protection locked="0"/>
    </xf>
    <xf numFmtId="0" fontId="15" fillId="4" borderId="0" xfId="0" applyFont="1" applyFill="1" applyBorder="1" applyAlignment="1" applyProtection="1">
      <alignment vertical="center"/>
      <protection locked="0"/>
    </xf>
    <xf numFmtId="0" fontId="15"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177" fontId="12" fillId="0" borderId="0" xfId="0" applyNumberFormat="1" applyFont="1" applyFill="1" applyBorder="1" applyAlignment="1" applyProtection="1">
      <alignment horizontal="center" vertical="center"/>
      <protection locked="0"/>
    </xf>
    <xf numFmtId="0" fontId="15" fillId="0" borderId="0" xfId="0" applyFont="1" applyFill="1" applyBorder="1" applyAlignment="1" applyProtection="1">
      <alignment vertical="center"/>
      <protection locked="0"/>
    </xf>
    <xf numFmtId="49" fontId="3" fillId="0" borderId="0" xfId="2" applyNumberFormat="1" applyFill="1" applyBorder="1" applyAlignment="1" applyProtection="1">
      <alignment shrinkToFit="1"/>
      <protection locked="0"/>
    </xf>
    <xf numFmtId="0" fontId="28"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protection locked="0"/>
    </xf>
    <xf numFmtId="0" fontId="30"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vertical="center"/>
      <protection locked="0"/>
    </xf>
    <xf numFmtId="0" fontId="31" fillId="0" borderId="0" xfId="0"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center" vertical="center" wrapText="1"/>
      <protection locked="0"/>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vertical="center" wrapText="1"/>
      <protection locked="0"/>
    </xf>
    <xf numFmtId="0" fontId="33" fillId="0" borderId="0" xfId="0" applyFon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24" fillId="0"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wrapText="1"/>
      <protection locked="0"/>
    </xf>
    <xf numFmtId="0" fontId="36" fillId="0" borderId="0" xfId="0" applyFont="1" applyFill="1" applyBorder="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7" fillId="0" borderId="0" xfId="0" applyFont="1" applyFill="1" applyBorder="1" applyAlignment="1" applyProtection="1">
      <alignment horizontal="center" vertical="center" wrapText="1"/>
      <protection locked="0"/>
    </xf>
    <xf numFmtId="49" fontId="21"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center" vertical="center" wrapText="1"/>
      <protection locked="0"/>
    </xf>
    <xf numFmtId="0" fontId="38" fillId="0" borderId="0"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protection locked="0"/>
    </xf>
    <xf numFmtId="0" fontId="15" fillId="4" borderId="0" xfId="0"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protection locked="0"/>
    </xf>
    <xf numFmtId="0" fontId="15" fillId="0" borderId="0" xfId="0" applyFont="1" applyAlignment="1">
      <alignment vertical="center"/>
    </xf>
    <xf numFmtId="0" fontId="34" fillId="0" borderId="0" xfId="0" applyFont="1" applyAlignment="1">
      <alignment vertical="center"/>
    </xf>
    <xf numFmtId="0" fontId="13" fillId="0" borderId="4" xfId="0" applyNumberFormat="1" applyFont="1" applyFill="1" applyBorder="1" applyAlignment="1" applyProtection="1">
      <alignment horizontal="center" wrapText="1"/>
      <protection locked="0"/>
    </xf>
    <xf numFmtId="49" fontId="11" fillId="4" borderId="4" xfId="0" applyNumberFormat="1" applyFont="1" applyFill="1" applyBorder="1" applyAlignment="1" applyProtection="1">
      <alignment horizontal="center"/>
      <protection locked="0"/>
    </xf>
    <xf numFmtId="0" fontId="39" fillId="0" borderId="4" xfId="0" applyNumberFormat="1" applyFont="1" applyFill="1" applyBorder="1" applyAlignment="1" applyProtection="1">
      <alignment horizontal="center"/>
      <protection locked="0"/>
    </xf>
    <xf numFmtId="0" fontId="11" fillId="0" borderId="3" xfId="0" applyNumberFormat="1" applyFont="1" applyFill="1" applyBorder="1" applyAlignment="1" applyProtection="1">
      <alignment horizontal="center" wrapText="1"/>
      <protection locked="0"/>
    </xf>
    <xf numFmtId="0" fontId="11" fillId="4" borderId="3" xfId="0" applyNumberFormat="1" applyFont="1" applyFill="1" applyBorder="1" applyAlignment="1" applyProtection="1">
      <alignment horizontal="center"/>
      <protection locked="0"/>
    </xf>
    <xf numFmtId="0" fontId="9" fillId="2" borderId="1"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3" fillId="0" borderId="1" xfId="0" applyNumberFormat="1" applyFont="1" applyFill="1" applyBorder="1" applyAlignment="1" applyProtection="1">
      <alignment horizontal="center" wrapText="1"/>
      <protection locked="0"/>
    </xf>
    <xf numFmtId="49" fontId="11" fillId="4" borderId="1" xfId="0" applyNumberFormat="1" applyFont="1" applyFill="1" applyBorder="1" applyAlignment="1" applyProtection="1">
      <alignment horizontal="center"/>
      <protection locked="0"/>
    </xf>
    <xf numFmtId="0" fontId="11" fillId="4" borderId="1" xfId="0" applyNumberFormat="1" applyFont="1" applyFill="1" applyBorder="1" applyAlignment="1" applyProtection="1">
      <alignment horizontal="center"/>
      <protection locked="0"/>
    </xf>
    <xf numFmtId="176" fontId="3" fillId="4" borderId="1" xfId="2" applyNumberFormat="1" applyFont="1" applyFill="1" applyBorder="1" applyAlignment="1" applyProtection="1">
      <alignment horizontal="center" vertical="center" shrinkToFit="1"/>
      <protection locked="0"/>
    </xf>
    <xf numFmtId="177" fontId="12" fillId="4" borderId="1" xfId="0" applyNumberFormat="1" applyFont="1" applyFill="1" applyBorder="1" applyAlignment="1" applyProtection="1">
      <alignment horizontal="center" vertical="center"/>
      <protection locked="0"/>
    </xf>
    <xf numFmtId="49" fontId="0" fillId="4" borderId="1" xfId="2" applyNumberFormat="1" applyFont="1" applyFill="1" applyBorder="1" applyAlignment="1" applyProtection="1">
      <alignment horizontal="center" vertical="center" shrinkToFit="1"/>
      <protection locked="0"/>
    </xf>
    <xf numFmtId="0" fontId="13" fillId="0" borderId="1" xfId="0" applyNumberFormat="1" applyFont="1" applyFill="1" applyBorder="1" applyAlignment="1" applyProtection="1">
      <alignment horizontal="center" vertical="center"/>
      <protection locked="0"/>
    </xf>
    <xf numFmtId="49" fontId="3" fillId="0" borderId="1" xfId="2" applyNumberFormat="1" applyBorder="1" applyAlignment="1" applyProtection="1">
      <alignment shrinkToFit="1"/>
      <protection locked="0"/>
    </xf>
    <xf numFmtId="49" fontId="3" fillId="0" borderId="1" xfId="2" applyNumberFormat="1" applyFont="1" applyBorder="1" applyAlignment="1" applyProtection="1">
      <alignment horizontal="left" vertical="center" shrinkToFit="1"/>
      <protection locked="0"/>
    </xf>
    <xf numFmtId="49" fontId="0" fillId="0" borderId="1" xfId="2" applyNumberFormat="1" applyFont="1" applyBorder="1" applyAlignment="1" applyProtection="1">
      <alignment horizontal="center" vertical="center" shrinkToFit="1"/>
      <protection locked="0"/>
    </xf>
    <xf numFmtId="0" fontId="3" fillId="0" borderId="1" xfId="2" applyBorder="1" applyAlignment="1" applyProtection="1">
      <alignment horizontal="center" vertical="center"/>
      <protection locked="0"/>
    </xf>
    <xf numFmtId="0" fontId="0" fillId="3" borderId="1" xfId="2" applyFont="1" applyFill="1" applyBorder="1" applyAlignment="1" applyProtection="1">
      <alignment horizontal="left" vertical="center" shrinkToFit="1"/>
      <protection hidden="1"/>
    </xf>
    <xf numFmtId="0" fontId="0" fillId="3" borderId="1" xfId="2" quotePrefix="1" applyFont="1" applyFill="1" applyBorder="1" applyAlignment="1" applyProtection="1">
      <alignment horizontal="left" vertical="center" shrinkToFit="1"/>
      <protection hidden="1"/>
    </xf>
    <xf numFmtId="0" fontId="11" fillId="0" borderId="1" xfId="0" applyNumberFormat="1" applyFont="1" applyFill="1" applyBorder="1" applyAlignment="1" applyProtection="1">
      <alignment horizontal="center" wrapText="1"/>
      <protection locked="0"/>
    </xf>
    <xf numFmtId="0" fontId="15" fillId="0" borderId="1" xfId="0" applyFont="1" applyFill="1" applyBorder="1" applyAlignment="1">
      <alignment horizontal="center" vertical="center"/>
    </xf>
    <xf numFmtId="0" fontId="40" fillId="4" borderId="0" xfId="0" applyNumberFormat="1" applyFont="1" applyFill="1" applyBorder="1" applyAlignment="1" applyProtection="1">
      <alignment horizontal="center"/>
      <protection locked="0"/>
    </xf>
    <xf numFmtId="0" fontId="12" fillId="4" borderId="0" xfId="0" applyNumberFormat="1" applyFont="1" applyFill="1" applyBorder="1" applyAlignment="1" applyProtection="1">
      <alignment horizontal="center"/>
      <protection locked="0"/>
    </xf>
    <xf numFmtId="0" fontId="13" fillId="4" borderId="4" xfId="0" applyNumberFormat="1" applyFont="1" applyFill="1" applyBorder="1" applyAlignment="1" applyProtection="1">
      <alignment horizontal="center" vertical="center"/>
      <protection locked="0"/>
    </xf>
    <xf numFmtId="0" fontId="15" fillId="0" borderId="1" xfId="0" applyFont="1" applyBorder="1" applyAlignment="1">
      <alignment vertical="center"/>
    </xf>
    <xf numFmtId="0" fontId="13" fillId="4" borderId="1" xfId="0" applyNumberFormat="1" applyFont="1" applyFill="1" applyBorder="1" applyAlignment="1" applyProtection="1">
      <alignment horizontal="center" vertical="center"/>
      <protection locked="0"/>
    </xf>
    <xf numFmtId="49" fontId="3" fillId="4" borderId="1" xfId="2" applyNumberFormat="1" applyFill="1" applyBorder="1" applyAlignment="1" applyProtection="1">
      <alignment shrinkToFit="1"/>
      <protection locked="0"/>
    </xf>
    <xf numFmtId="0" fontId="34" fillId="0" borderId="1" xfId="0" applyFont="1" applyBorder="1" applyAlignment="1">
      <alignment vertical="center"/>
    </xf>
    <xf numFmtId="0" fontId="15" fillId="0" borderId="0" xfId="0" applyFont="1" applyBorder="1" applyAlignment="1">
      <alignment vertical="center"/>
    </xf>
    <xf numFmtId="0" fontId="15" fillId="0" borderId="0" xfId="0" applyFont="1" applyFill="1" applyBorder="1" applyAlignment="1">
      <alignment horizontal="center" vertical="center"/>
    </xf>
    <xf numFmtId="0" fontId="11" fillId="0" borderId="1" xfId="0" applyNumberFormat="1" applyFont="1" applyFill="1" applyBorder="1" applyAlignment="1" applyProtection="1">
      <alignment horizontal="center"/>
      <protection locked="0"/>
    </xf>
    <xf numFmtId="0" fontId="34" fillId="0" borderId="0" xfId="0" applyFont="1" applyBorder="1" applyAlignment="1">
      <alignment vertical="center"/>
    </xf>
    <xf numFmtId="0" fontId="19" fillId="4" borderId="1" xfId="0" applyNumberFormat="1" applyFont="1" applyFill="1" applyBorder="1" applyAlignment="1" applyProtection="1">
      <alignment horizontal="center" vertical="center"/>
      <protection locked="0"/>
    </xf>
    <xf numFmtId="49" fontId="3" fillId="4" borderId="1" xfId="2" applyNumberFormat="1" applyFont="1" applyFill="1" applyBorder="1" applyAlignment="1" applyProtection="1">
      <alignment horizontal="left" vertical="center" shrinkToFit="1"/>
      <protection locked="0"/>
    </xf>
    <xf numFmtId="49" fontId="1" fillId="0" borderId="1" xfId="1" applyNumberFormat="1" applyFont="1" applyFill="1" applyBorder="1" applyAlignment="1" applyProtection="1">
      <alignment horizontal="left" vertical="center" wrapText="1" shrinkToFit="1"/>
      <protection hidden="1"/>
    </xf>
    <xf numFmtId="49" fontId="3" fillId="0" borderId="1" xfId="2" applyNumberFormat="1" applyFill="1" applyBorder="1" applyAlignment="1" applyProtection="1">
      <alignment shrinkToFit="1"/>
      <protection locked="0"/>
    </xf>
    <xf numFmtId="49" fontId="5" fillId="0" borderId="1" xfId="2" applyNumberFormat="1" applyFont="1" applyBorder="1" applyAlignment="1" applyProtection="1">
      <alignment horizontal="left" vertical="center" wrapText="1" shrinkToFit="1"/>
      <protection hidden="1"/>
    </xf>
    <xf numFmtId="0" fontId="13"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protection locked="0"/>
    </xf>
    <xf numFmtId="0" fontId="14" fillId="0" borderId="1" xfId="0" applyNumberFormat="1" applyFont="1" applyFill="1" applyBorder="1" applyAlignment="1" applyProtection="1">
      <alignment horizontal="center" vertical="center"/>
      <protection locked="0"/>
    </xf>
    <xf numFmtId="0" fontId="20" fillId="4" borderId="1" xfId="0" applyNumberFormat="1" applyFont="1" applyFill="1" applyBorder="1" applyAlignment="1" applyProtection="1">
      <alignment horizontal="center" vertical="center"/>
      <protection locked="0"/>
    </xf>
  </cellXfs>
  <cellStyles count="3">
    <cellStyle name="常规" xfId="0" builtinId="0"/>
    <cellStyle name="常规_Sheet1" xfId="1"/>
    <cellStyle name="常规_期末考试安排表工具V2.0(自动生成上报教务处表格、主监考通知、考试补贴表格、监考补贴发放表)" xfId="2"/>
  </cellStyles>
  <dxfs count="315">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95250</xdr:colOff>
      <xdr:row>0</xdr:row>
      <xdr:rowOff>190499</xdr:rowOff>
    </xdr:from>
    <xdr:to>
      <xdr:col>28</xdr:col>
      <xdr:colOff>517071</xdr:colOff>
      <xdr:row>0</xdr:row>
      <xdr:rowOff>285750</xdr:rowOff>
    </xdr:to>
    <xdr:sp macro="" textlink="">
      <xdr:nvSpPr>
        <xdr:cNvPr id="2" name="左箭头 1">
          <a:extLst>
            <a:ext uri="{FF2B5EF4-FFF2-40B4-BE49-F238E27FC236}">
              <a16:creationId xmlns="" xmlns:a16="http://schemas.microsoft.com/office/drawing/2014/main" id="{00000000-0008-0000-0100-000002000000}"/>
            </a:ext>
          </a:extLst>
        </xdr:cNvPr>
        <xdr:cNvSpPr/>
      </xdr:nvSpPr>
      <xdr:spPr>
        <a:xfrm>
          <a:off x="16112490" y="190499"/>
          <a:ext cx="421821" cy="9525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zh-CN" altLang="en-US"/>
        </a:p>
      </xdr:txBody>
    </xdr:sp>
    <xdr:clientData/>
  </xdr:twoCellAnchor>
  <xdr:twoCellAnchor editAs="oneCell">
    <xdr:from>
      <xdr:col>28</xdr:col>
      <xdr:colOff>100852</xdr:colOff>
      <xdr:row>0</xdr:row>
      <xdr:rowOff>515471</xdr:rowOff>
    </xdr:from>
    <xdr:to>
      <xdr:col>35</xdr:col>
      <xdr:colOff>142251</xdr:colOff>
      <xdr:row>12</xdr:row>
      <xdr:rowOff>63928</xdr:rowOff>
    </xdr:to>
    <xdr:pic>
      <xdr:nvPicPr>
        <xdr:cNvPr id="3" name="图片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18092" y="515471"/>
          <a:ext cx="4994399" cy="24973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28</xdr:col>
      <xdr:colOff>95250</xdr:colOff>
      <xdr:row>0</xdr:row>
      <xdr:rowOff>190499</xdr:rowOff>
    </xdr:from>
    <xdr:to>
      <xdr:col>28</xdr:col>
      <xdr:colOff>517071</xdr:colOff>
      <xdr:row>0</xdr:row>
      <xdr:rowOff>285750</xdr:rowOff>
    </xdr:to>
    <xdr:sp macro="" textlink="">
      <xdr:nvSpPr>
        <xdr:cNvPr id="2" name="左箭头 1">
          <a:extLst>
            <a:ext uri="{FF2B5EF4-FFF2-40B4-BE49-F238E27FC236}">
              <a16:creationId xmlns="" xmlns:a16="http://schemas.microsoft.com/office/drawing/2014/main" id="{00000000-0008-0000-0100-000002000000}"/>
            </a:ext>
          </a:extLst>
        </xdr:cNvPr>
        <xdr:cNvSpPr/>
      </xdr:nvSpPr>
      <xdr:spPr>
        <a:xfrm>
          <a:off x="17125950" y="190499"/>
          <a:ext cx="421821" cy="9525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zh-CN" altLang="en-US"/>
        </a:p>
      </xdr:txBody>
    </xdr:sp>
    <xdr:clientData/>
  </xdr:twoCellAnchor>
  <xdr:twoCellAnchor editAs="oneCell">
    <xdr:from>
      <xdr:col>28</xdr:col>
      <xdr:colOff>100852</xdr:colOff>
      <xdr:row>0</xdr:row>
      <xdr:rowOff>515471</xdr:rowOff>
    </xdr:from>
    <xdr:to>
      <xdr:col>36</xdr:col>
      <xdr:colOff>142251</xdr:colOff>
      <xdr:row>15</xdr:row>
      <xdr:rowOff>10588</xdr:rowOff>
    </xdr:to>
    <xdr:pic>
      <xdr:nvPicPr>
        <xdr:cNvPr id="3" name="图片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7131552" y="515471"/>
          <a:ext cx="5603999" cy="2573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28</xdr:col>
      <xdr:colOff>95250</xdr:colOff>
      <xdr:row>0</xdr:row>
      <xdr:rowOff>190499</xdr:rowOff>
    </xdr:from>
    <xdr:to>
      <xdr:col>28</xdr:col>
      <xdr:colOff>517071</xdr:colOff>
      <xdr:row>0</xdr:row>
      <xdr:rowOff>285750</xdr:rowOff>
    </xdr:to>
    <xdr:sp macro="" textlink="">
      <xdr:nvSpPr>
        <xdr:cNvPr id="2" name="左箭头 1">
          <a:extLst>
            <a:ext uri="{FF2B5EF4-FFF2-40B4-BE49-F238E27FC236}">
              <a16:creationId xmlns="" xmlns:a16="http://schemas.microsoft.com/office/drawing/2014/main" id="{00000000-0008-0000-0100-000002000000}"/>
            </a:ext>
          </a:extLst>
        </xdr:cNvPr>
        <xdr:cNvSpPr/>
      </xdr:nvSpPr>
      <xdr:spPr>
        <a:xfrm>
          <a:off x="16112490" y="190499"/>
          <a:ext cx="421821" cy="9525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zh-CN" altLang="en-US"/>
        </a:p>
      </xdr:txBody>
    </xdr:sp>
    <xdr:clientData/>
  </xdr:twoCellAnchor>
  <xdr:twoCellAnchor editAs="oneCell">
    <xdr:from>
      <xdr:col>28</xdr:col>
      <xdr:colOff>100852</xdr:colOff>
      <xdr:row>0</xdr:row>
      <xdr:rowOff>515471</xdr:rowOff>
    </xdr:from>
    <xdr:to>
      <xdr:col>36</xdr:col>
      <xdr:colOff>142251</xdr:colOff>
      <xdr:row>15</xdr:row>
      <xdr:rowOff>10588</xdr:rowOff>
    </xdr:to>
    <xdr:pic>
      <xdr:nvPicPr>
        <xdr:cNvPr id="3" name="图片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18092" y="515471"/>
          <a:ext cx="5603999" cy="257359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383"/>
  <sheetViews>
    <sheetView workbookViewId="0">
      <pane ySplit="1" topLeftCell="A2" activePane="bottomLeft" state="frozen"/>
      <selection pane="bottomLeft" activeCell="E9" sqref="E9:M10"/>
    </sheetView>
  </sheetViews>
  <sheetFormatPr defaultColWidth="10" defaultRowHeight="15.6"/>
  <cols>
    <col min="1" max="1" width="3.21875" style="127" customWidth="1"/>
    <col min="2" max="2" width="5.77734375" style="127" customWidth="1"/>
    <col min="3" max="3" width="32.77734375" style="128" customWidth="1"/>
    <col min="4" max="4" width="4.44140625" style="129" customWidth="1"/>
    <col min="5" max="5" width="39.77734375" style="128" bestFit="1" customWidth="1"/>
    <col min="6" max="6" width="4.44140625" style="130" customWidth="1"/>
    <col min="7" max="7" width="4.5546875" style="130" customWidth="1"/>
    <col min="8" max="8" width="14.6640625" style="131" bestFit="1" customWidth="1"/>
    <col min="9" max="9" width="6" style="132" customWidth="1"/>
    <col min="10" max="10" width="16.5546875" style="132" customWidth="1"/>
    <col min="11" max="11" width="9.109375" style="132" customWidth="1"/>
    <col min="12" max="12" width="7.6640625" style="132" customWidth="1"/>
    <col min="13" max="13" width="12.6640625" style="25" customWidth="1"/>
    <col min="14" max="14" width="9" style="133" customWidth="1"/>
    <col min="15" max="15" width="8.33203125" style="133" customWidth="1"/>
    <col min="16" max="16" width="11.109375" style="133" customWidth="1"/>
    <col min="17" max="17" width="10.109375" style="132" customWidth="1"/>
    <col min="18" max="18" width="11.6640625" style="30" customWidth="1"/>
    <col min="19" max="19" width="11.21875" style="134" customWidth="1"/>
    <col min="20" max="20" width="25.21875" style="134" customWidth="1"/>
    <col min="21" max="22" width="11.5546875" style="30" hidden="1" customWidth="1"/>
    <col min="23" max="23" width="16.33203125" style="31" hidden="1" customWidth="1"/>
    <col min="24" max="26" width="13" style="31" hidden="1" customWidth="1"/>
    <col min="27" max="27" width="16.33203125" style="31" hidden="1" customWidth="1"/>
    <col min="28" max="28" width="10" style="30" hidden="1" customWidth="1"/>
    <col min="29" max="30" width="10" style="30"/>
    <col min="31" max="31" width="21.109375" style="30" customWidth="1"/>
    <col min="32" max="16384" width="10" style="30"/>
  </cols>
  <sheetData>
    <row r="1" spans="1:30" s="16" customFormat="1" ht="46.8">
      <c r="A1" s="1" t="s">
        <v>0</v>
      </c>
      <c r="B1" s="2" t="s">
        <v>1</v>
      </c>
      <c r="C1" s="3" t="s">
        <v>2</v>
      </c>
      <c r="D1" s="3" t="s">
        <v>3</v>
      </c>
      <c r="E1" s="3" t="s">
        <v>4</v>
      </c>
      <c r="F1" s="4" t="s">
        <v>5</v>
      </c>
      <c r="G1" s="4" t="s">
        <v>6</v>
      </c>
      <c r="H1" s="5" t="s">
        <v>7</v>
      </c>
      <c r="I1" s="3" t="s">
        <v>8</v>
      </c>
      <c r="J1" s="3" t="s">
        <v>9</v>
      </c>
      <c r="K1" s="3" t="s">
        <v>10</v>
      </c>
      <c r="L1" s="6" t="s">
        <v>11</v>
      </c>
      <c r="M1" s="7" t="s">
        <v>12</v>
      </c>
      <c r="N1" s="8" t="s">
        <v>13</v>
      </c>
      <c r="O1" s="8" t="s">
        <v>14</v>
      </c>
      <c r="P1" s="8" t="s">
        <v>15</v>
      </c>
      <c r="Q1" s="3" t="s">
        <v>16</v>
      </c>
      <c r="R1" s="9" t="s">
        <v>17</v>
      </c>
      <c r="S1" s="10" t="s">
        <v>18</v>
      </c>
      <c r="T1" s="11" t="s">
        <v>19</v>
      </c>
      <c r="U1" s="12" t="s">
        <v>20</v>
      </c>
      <c r="V1" s="12" t="s">
        <v>21</v>
      </c>
      <c r="W1" s="13" t="s">
        <v>22</v>
      </c>
      <c r="X1" s="13" t="s">
        <v>23</v>
      </c>
      <c r="Y1" s="13" t="s">
        <v>24</v>
      </c>
      <c r="Z1" s="13" t="s">
        <v>25</v>
      </c>
      <c r="AA1" s="14" t="s">
        <v>26</v>
      </c>
      <c r="AB1" s="15" t="s">
        <v>27</v>
      </c>
      <c r="AD1" s="15" t="s">
        <v>28</v>
      </c>
    </row>
    <row r="2" spans="1:30" ht="17.399999999999999">
      <c r="A2" s="17">
        <f>IF(E2="","",SUBTOTAL(103,E$1:E2)-1)</f>
        <v>1</v>
      </c>
      <c r="B2" s="18">
        <f>IF(D2="","",IF(D2*1&gt;40,IF(D2*1&gt;70,3,2),1))</f>
        <v>2</v>
      </c>
      <c r="C2" s="219" t="s">
        <v>97</v>
      </c>
      <c r="D2" s="219">
        <v>63</v>
      </c>
      <c r="E2" s="219" t="s">
        <v>70</v>
      </c>
      <c r="F2" s="21"/>
      <c r="G2" s="21"/>
      <c r="H2" s="22"/>
      <c r="I2" s="23"/>
      <c r="J2" s="23"/>
      <c r="K2" s="19"/>
      <c r="L2" s="19" t="s">
        <v>237</v>
      </c>
      <c r="M2" s="220" t="s">
        <v>113</v>
      </c>
      <c r="N2" s="19"/>
      <c r="O2" s="24"/>
      <c r="P2" s="25"/>
      <c r="Q2" s="26"/>
      <c r="R2" s="27"/>
      <c r="S2" s="28" t="s">
        <v>29</v>
      </c>
      <c r="T2" s="29" t="s">
        <v>29</v>
      </c>
      <c r="W2" s="31" t="str">
        <f t="shared" ref="W2:W59" si="0">S2&amp;L2</f>
        <v>五山</v>
      </c>
      <c r="X2" s="31" t="str">
        <f>N2&amp;L2</f>
        <v>五山</v>
      </c>
      <c r="Y2" s="31" t="str">
        <f>O2&amp;L2</f>
        <v>五山</v>
      </c>
      <c r="Z2" s="31" t="str">
        <f>P2&amp;L2</f>
        <v>五山</v>
      </c>
      <c r="AA2" s="31" t="str">
        <f t="shared" ref="AA2:AA59" si="1">M2&amp;F2&amp;G2&amp;I2&amp;L2</f>
        <v>吕扬效五山</v>
      </c>
      <c r="AB2" s="30">
        <f>IF(AA2="",888,COUNTIF($AA$1:AA2,AA2))</f>
        <v>1</v>
      </c>
    </row>
    <row r="3" spans="1:30" ht="17.399999999999999">
      <c r="A3" s="17">
        <f>IF(E3="","",SUBTOTAL(103,E$1:E3)-1)</f>
        <v>2</v>
      </c>
      <c r="B3" s="18">
        <f t="shared" ref="B3:B66" si="2">IF(D3="","",IF(D3*1&gt;40,IF(D3*1&gt;70,3,2),1))</f>
        <v>2</v>
      </c>
      <c r="C3" s="219" t="s">
        <v>97</v>
      </c>
      <c r="D3" s="219">
        <v>63</v>
      </c>
      <c r="E3" s="219" t="s">
        <v>70</v>
      </c>
      <c r="F3" s="21"/>
      <c r="G3" s="21"/>
      <c r="H3" s="22"/>
      <c r="I3" s="23"/>
      <c r="J3" s="23"/>
      <c r="K3" s="19"/>
      <c r="L3" s="19" t="s">
        <v>237</v>
      </c>
      <c r="M3" s="220" t="s">
        <v>113</v>
      </c>
      <c r="N3" s="32"/>
      <c r="O3" s="24"/>
      <c r="P3" s="25"/>
      <c r="Q3" s="26"/>
      <c r="R3" s="27"/>
      <c r="S3" s="28" t="s">
        <v>29</v>
      </c>
      <c r="T3" s="29" t="s">
        <v>29</v>
      </c>
      <c r="W3" s="31" t="str">
        <f t="shared" si="0"/>
        <v>五山</v>
      </c>
      <c r="X3" s="31" t="str">
        <f>N3&amp;L3</f>
        <v>五山</v>
      </c>
      <c r="Y3" s="31" t="str">
        <f>O3&amp;L3</f>
        <v>五山</v>
      </c>
      <c r="Z3" s="31" t="str">
        <f>P3&amp;L3</f>
        <v>五山</v>
      </c>
      <c r="AA3" s="31" t="str">
        <f t="shared" si="1"/>
        <v>吕扬效五山</v>
      </c>
      <c r="AB3" s="30">
        <f>IF(AA3="",888,COUNTIF($AA$1:AA3,AA3))</f>
        <v>2</v>
      </c>
    </row>
    <row r="4" spans="1:30" ht="17.399999999999999">
      <c r="A4" s="17">
        <f>IF(E4="","",SUBTOTAL(103,E$1:E4)-1)</f>
        <v>3</v>
      </c>
      <c r="B4" s="18">
        <f t="shared" si="2"/>
        <v>1</v>
      </c>
      <c r="C4" s="219" t="s">
        <v>98</v>
      </c>
      <c r="D4" s="219">
        <v>24</v>
      </c>
      <c r="E4" s="246" t="s">
        <v>71</v>
      </c>
      <c r="F4" s="231">
        <v>17</v>
      </c>
      <c r="G4" s="231">
        <v>1</v>
      </c>
      <c r="H4" s="232">
        <v>45089</v>
      </c>
      <c r="I4" s="233" t="s">
        <v>199</v>
      </c>
      <c r="J4" s="233" t="s">
        <v>248</v>
      </c>
      <c r="K4" s="234" t="s">
        <v>271</v>
      </c>
      <c r="L4" s="252" t="s">
        <v>237</v>
      </c>
      <c r="M4" s="246" t="s">
        <v>114</v>
      </c>
      <c r="N4" s="32"/>
      <c r="O4" s="32"/>
      <c r="P4" s="25"/>
      <c r="Q4" s="26"/>
      <c r="R4" s="27"/>
      <c r="S4" s="28" t="s">
        <v>29</v>
      </c>
      <c r="T4" s="29" t="s">
        <v>29</v>
      </c>
      <c r="W4" s="31" t="str">
        <f t="shared" si="0"/>
        <v>五山</v>
      </c>
      <c r="X4" s="31" t="str">
        <f t="shared" ref="X4:X61" si="3">N4&amp;L4</f>
        <v>五山</v>
      </c>
      <c r="Y4" s="31" t="str">
        <f t="shared" ref="Y4:Y61" si="4">O4&amp;L4</f>
        <v>五山</v>
      </c>
      <c r="Z4" s="31" t="str">
        <f t="shared" ref="Z4:Z61" si="5">P4&amp;L4</f>
        <v>五山</v>
      </c>
      <c r="AA4" s="31" t="str">
        <f t="shared" si="1"/>
        <v>凌子夜/胡树枝171上午五山</v>
      </c>
      <c r="AB4" s="30">
        <f>IF(AA4="",888,COUNTIF($AA$1:AA4,AA4))</f>
        <v>1</v>
      </c>
    </row>
    <row r="5" spans="1:30" ht="17.399999999999999">
      <c r="A5" s="17">
        <f>IF(E5="","",SUBTOTAL(103,E$1:E5)-1)</f>
        <v>4</v>
      </c>
      <c r="B5" s="18">
        <f t="shared" si="2"/>
        <v>2</v>
      </c>
      <c r="C5" s="219" t="s">
        <v>100</v>
      </c>
      <c r="D5" s="219">
        <v>44</v>
      </c>
      <c r="E5" s="219" t="s">
        <v>72</v>
      </c>
      <c r="F5" s="21">
        <v>17</v>
      </c>
      <c r="G5" s="21">
        <v>7</v>
      </c>
      <c r="H5" s="232">
        <v>45095</v>
      </c>
      <c r="I5" s="23" t="s">
        <v>199</v>
      </c>
      <c r="J5" s="23" t="s">
        <v>200</v>
      </c>
      <c r="K5" s="32">
        <v>340301</v>
      </c>
      <c r="L5" s="19" t="s">
        <v>237</v>
      </c>
      <c r="M5" s="220" t="s">
        <v>115</v>
      </c>
      <c r="N5" s="32"/>
      <c r="O5" s="24"/>
      <c r="P5" s="25"/>
      <c r="Q5" s="26"/>
      <c r="R5" s="27"/>
      <c r="S5" s="28" t="s">
        <v>29</v>
      </c>
      <c r="T5" s="29" t="s">
        <v>29</v>
      </c>
      <c r="W5" s="31" t="str">
        <f t="shared" si="0"/>
        <v>五山</v>
      </c>
      <c r="X5" s="31" t="str">
        <f t="shared" si="3"/>
        <v>五山</v>
      </c>
      <c r="Y5" s="31" t="str">
        <f t="shared" si="4"/>
        <v>五山</v>
      </c>
      <c r="Z5" s="31" t="str">
        <f t="shared" si="5"/>
        <v>五山</v>
      </c>
      <c r="AA5" s="31" t="str">
        <f t="shared" si="1"/>
        <v>龙新峰177上午五山</v>
      </c>
      <c r="AB5" s="30">
        <f>IF(AA5="",888,COUNTIF($AA$1:AA5,AA5))</f>
        <v>1</v>
      </c>
    </row>
    <row r="6" spans="1:30" ht="17.399999999999999">
      <c r="A6" s="17">
        <f>IF(E6="","",SUBTOTAL(103,E$1:E6)-1)</f>
        <v>5</v>
      </c>
      <c r="B6" s="18">
        <f t="shared" si="2"/>
        <v>2</v>
      </c>
      <c r="C6" s="219" t="s">
        <v>101</v>
      </c>
      <c r="D6" s="219">
        <v>53</v>
      </c>
      <c r="E6" s="219" t="s">
        <v>73</v>
      </c>
      <c r="F6" s="21">
        <v>16</v>
      </c>
      <c r="G6" s="21">
        <v>4</v>
      </c>
      <c r="H6" s="22">
        <v>45085</v>
      </c>
      <c r="I6" s="23" t="s">
        <v>239</v>
      </c>
      <c r="J6" s="23" t="s">
        <v>247</v>
      </c>
      <c r="K6" s="32" t="s">
        <v>260</v>
      </c>
      <c r="L6" s="19" t="s">
        <v>237</v>
      </c>
      <c r="M6" s="220" t="s">
        <v>116</v>
      </c>
      <c r="N6" s="32"/>
      <c r="O6" s="24"/>
      <c r="P6" s="25"/>
      <c r="Q6" s="26"/>
      <c r="R6" s="27"/>
      <c r="S6" s="28" t="s">
        <v>29</v>
      </c>
      <c r="T6" s="29" t="s">
        <v>29</v>
      </c>
      <c r="W6" s="31" t="str">
        <f t="shared" si="0"/>
        <v>五山</v>
      </c>
      <c r="X6" s="31" t="str">
        <f t="shared" si="3"/>
        <v>五山</v>
      </c>
      <c r="Y6" s="31" t="str">
        <f t="shared" si="4"/>
        <v>五山</v>
      </c>
      <c r="Z6" s="31" t="str">
        <f t="shared" si="5"/>
        <v>五山</v>
      </c>
      <c r="AA6" s="31" t="str">
        <f t="shared" si="1"/>
        <v>黄洪164下午五山</v>
      </c>
      <c r="AB6" s="30">
        <f>IF(AA6="",888,COUNTIF($AA$1:AA6,AA6))</f>
        <v>1</v>
      </c>
    </row>
    <row r="7" spans="1:30" ht="17.399999999999999">
      <c r="A7" s="17">
        <f>IF(E7="","",SUBTOTAL(103,E$1:E7)-1)</f>
        <v>6</v>
      </c>
      <c r="B7" s="18">
        <f t="shared" si="2"/>
        <v>2</v>
      </c>
      <c r="C7" s="219" t="s">
        <v>102</v>
      </c>
      <c r="D7" s="219">
        <v>48</v>
      </c>
      <c r="E7" s="219" t="s">
        <v>73</v>
      </c>
      <c r="F7" s="21">
        <v>16</v>
      </c>
      <c r="G7" s="21">
        <v>4</v>
      </c>
      <c r="H7" s="22">
        <v>45085</v>
      </c>
      <c r="I7" s="23" t="s">
        <v>239</v>
      </c>
      <c r="J7" s="23" t="s">
        <v>247</v>
      </c>
      <c r="K7" s="32" t="s">
        <v>261</v>
      </c>
      <c r="L7" s="19" t="s">
        <v>237</v>
      </c>
      <c r="M7" s="219" t="s">
        <v>117</v>
      </c>
      <c r="N7" s="32"/>
      <c r="O7" s="24"/>
      <c r="P7" s="25"/>
      <c r="Q7" s="26"/>
      <c r="R7" s="27"/>
      <c r="S7" s="28" t="s">
        <v>29</v>
      </c>
      <c r="T7" s="29" t="s">
        <v>29</v>
      </c>
      <c r="W7" s="31" t="str">
        <f t="shared" si="0"/>
        <v>五山</v>
      </c>
      <c r="X7" s="31" t="str">
        <f t="shared" si="3"/>
        <v>五山</v>
      </c>
      <c r="Y7" s="31" t="str">
        <f t="shared" si="4"/>
        <v>五山</v>
      </c>
      <c r="Z7" s="31" t="str">
        <f t="shared" si="5"/>
        <v>五山</v>
      </c>
      <c r="AA7" s="31" t="str">
        <f t="shared" si="1"/>
        <v>严宗诚/肖静164下午五山</v>
      </c>
      <c r="AB7" s="30">
        <f>IF(AA7="",888,COUNTIF($AA$1:AA7,AA7))</f>
        <v>1</v>
      </c>
    </row>
    <row r="8" spans="1:30" ht="17.399999999999999">
      <c r="A8" s="17">
        <f>IF(E8="","",SUBTOTAL(103,E$1:E8)-1)</f>
        <v>7</v>
      </c>
      <c r="B8" s="18">
        <f t="shared" si="2"/>
        <v>1</v>
      </c>
      <c r="C8" s="219" t="s">
        <v>104</v>
      </c>
      <c r="D8" s="219">
        <v>36</v>
      </c>
      <c r="E8" s="219" t="s">
        <v>74</v>
      </c>
      <c r="F8" s="21">
        <v>13</v>
      </c>
      <c r="G8" s="21">
        <v>6</v>
      </c>
      <c r="H8" s="232">
        <v>45066</v>
      </c>
      <c r="I8" s="23" t="s">
        <v>239</v>
      </c>
      <c r="J8" s="23" t="s">
        <v>240</v>
      </c>
      <c r="K8" s="32" t="s">
        <v>243</v>
      </c>
      <c r="L8" s="19" t="s">
        <v>237</v>
      </c>
      <c r="M8" s="220" t="s">
        <v>143</v>
      </c>
      <c r="N8" s="33"/>
      <c r="O8" s="34"/>
      <c r="P8" s="25"/>
      <c r="Q8" s="26"/>
      <c r="R8" s="27"/>
      <c r="S8" s="28" t="s">
        <v>29</v>
      </c>
      <c r="T8" s="29" t="s">
        <v>29</v>
      </c>
      <c r="W8" s="31" t="str">
        <f t="shared" si="0"/>
        <v>五山</v>
      </c>
      <c r="X8" s="31" t="str">
        <f t="shared" si="3"/>
        <v>五山</v>
      </c>
      <c r="Y8" s="31" t="str">
        <f t="shared" si="4"/>
        <v>五山</v>
      </c>
      <c r="Z8" s="31" t="str">
        <f t="shared" si="5"/>
        <v>五山</v>
      </c>
      <c r="AA8" s="31" t="str">
        <f t="shared" si="1"/>
        <v>奚红霞136下午五山</v>
      </c>
      <c r="AB8" s="30">
        <f>IF(AA8="",888,COUNTIF($AA$1:AA8,AA8))</f>
        <v>1</v>
      </c>
    </row>
    <row r="9" spans="1:30" ht="17.399999999999999">
      <c r="A9" s="17">
        <f>IF(E9="","",SUBTOTAL(103,E$1:E9)-1)</f>
        <v>8</v>
      </c>
      <c r="B9" s="18">
        <f t="shared" si="2"/>
        <v>2</v>
      </c>
      <c r="C9" s="219" t="s">
        <v>101</v>
      </c>
      <c r="D9" s="219">
        <v>53</v>
      </c>
      <c r="E9" s="246" t="s">
        <v>75</v>
      </c>
      <c r="F9" s="231">
        <v>18</v>
      </c>
      <c r="G9" s="231">
        <v>6</v>
      </c>
      <c r="H9" s="22">
        <v>45101</v>
      </c>
      <c r="I9" s="233" t="s">
        <v>199</v>
      </c>
      <c r="J9" s="233" t="s">
        <v>248</v>
      </c>
      <c r="K9" s="234" t="s">
        <v>272</v>
      </c>
      <c r="L9" s="252" t="s">
        <v>237</v>
      </c>
      <c r="M9" s="249" t="s">
        <v>144</v>
      </c>
      <c r="N9" s="32"/>
      <c r="O9" s="24"/>
      <c r="P9" s="25"/>
      <c r="Q9" s="26"/>
      <c r="R9" s="27"/>
      <c r="S9" s="28" t="s">
        <v>29</v>
      </c>
      <c r="T9" s="29" t="s">
        <v>29</v>
      </c>
      <c r="W9" s="31" t="str">
        <f t="shared" si="0"/>
        <v>五山</v>
      </c>
      <c r="X9" s="31" t="str">
        <f t="shared" si="3"/>
        <v>五山</v>
      </c>
      <c r="Y9" s="31" t="str">
        <f t="shared" si="4"/>
        <v>五山</v>
      </c>
      <c r="Z9" s="31" t="str">
        <f t="shared" si="5"/>
        <v>五山</v>
      </c>
      <c r="AA9" s="31" t="str">
        <f t="shared" si="1"/>
        <v>杨思宇186上午五山</v>
      </c>
      <c r="AB9" s="30">
        <f>IF(AA9="",888,COUNTIF($AA$1:AA9,AA9))</f>
        <v>1</v>
      </c>
    </row>
    <row r="10" spans="1:30" ht="17.399999999999999">
      <c r="A10" s="17">
        <f>IF(E10="","",SUBTOTAL(103,E$1:E10)-1)</f>
        <v>9</v>
      </c>
      <c r="B10" s="18">
        <f t="shared" si="2"/>
        <v>2</v>
      </c>
      <c r="C10" s="219" t="s">
        <v>102</v>
      </c>
      <c r="D10" s="219">
        <v>46</v>
      </c>
      <c r="E10" s="246" t="s">
        <v>75</v>
      </c>
      <c r="F10" s="231">
        <v>18</v>
      </c>
      <c r="G10" s="231">
        <v>6</v>
      </c>
      <c r="H10" s="22">
        <v>45101</v>
      </c>
      <c r="I10" s="233" t="s">
        <v>199</v>
      </c>
      <c r="J10" s="233" t="s">
        <v>248</v>
      </c>
      <c r="K10" s="234" t="s">
        <v>273</v>
      </c>
      <c r="L10" s="252" t="s">
        <v>237</v>
      </c>
      <c r="M10" s="249" t="s">
        <v>145</v>
      </c>
      <c r="N10" s="32"/>
      <c r="O10" s="24"/>
      <c r="P10" s="25"/>
      <c r="Q10" s="26"/>
      <c r="R10" s="27"/>
      <c r="S10" s="28" t="s">
        <v>29</v>
      </c>
      <c r="T10" s="29" t="s">
        <v>29</v>
      </c>
      <c r="W10" s="31" t="str">
        <f t="shared" si="0"/>
        <v>五山</v>
      </c>
      <c r="X10" s="31" t="str">
        <f t="shared" si="3"/>
        <v>五山</v>
      </c>
      <c r="Y10" s="31" t="str">
        <f t="shared" si="4"/>
        <v>五山</v>
      </c>
      <c r="Z10" s="31" t="str">
        <f t="shared" si="5"/>
        <v>五山</v>
      </c>
      <c r="AA10" s="31" t="str">
        <f t="shared" si="1"/>
        <v>司徒粤186上午五山</v>
      </c>
      <c r="AB10" s="30">
        <f>IF(AA10="",888,COUNTIF($AA$1:AA10,AA10))</f>
        <v>1</v>
      </c>
    </row>
    <row r="11" spans="1:30" ht="17.399999999999999">
      <c r="A11" s="17">
        <f>IF(E11="","",SUBTOTAL(103,E$1:E11)-1)</f>
        <v>10</v>
      </c>
      <c r="B11" s="18">
        <f t="shared" si="2"/>
        <v>1</v>
      </c>
      <c r="C11" s="219" t="s">
        <v>101</v>
      </c>
      <c r="D11" s="219">
        <v>17</v>
      </c>
      <c r="E11" s="219" t="s">
        <v>76</v>
      </c>
      <c r="F11" s="21">
        <v>13</v>
      </c>
      <c r="G11" s="21">
        <v>6</v>
      </c>
      <c r="H11" s="232">
        <v>45066</v>
      </c>
      <c r="I11" s="23" t="s">
        <v>199</v>
      </c>
      <c r="J11" s="23" t="s">
        <v>248</v>
      </c>
      <c r="K11" s="32" t="s">
        <v>243</v>
      </c>
      <c r="L11" s="19" t="s">
        <v>237</v>
      </c>
      <c r="M11" s="220" t="s">
        <v>146</v>
      </c>
      <c r="N11" s="32"/>
      <c r="O11" s="24"/>
      <c r="P11" s="25"/>
      <c r="Q11" s="26"/>
      <c r="R11" s="27"/>
      <c r="S11" s="28" t="s">
        <v>29</v>
      </c>
      <c r="T11" s="29" t="s">
        <v>29</v>
      </c>
      <c r="W11" s="31" t="str">
        <f t="shared" si="0"/>
        <v>五山</v>
      </c>
      <c r="X11" s="31" t="str">
        <f t="shared" si="3"/>
        <v>五山</v>
      </c>
      <c r="Y11" s="31" t="str">
        <f t="shared" si="4"/>
        <v>五山</v>
      </c>
      <c r="Z11" s="31" t="str">
        <f t="shared" si="5"/>
        <v>五山</v>
      </c>
      <c r="AA11" s="31" t="str">
        <f t="shared" si="1"/>
        <v>李秀喜136上午五山</v>
      </c>
      <c r="AB11" s="30">
        <f>IF(AA11="",888,COUNTIF($AA$1:AA11,AA11))</f>
        <v>1</v>
      </c>
    </row>
    <row r="12" spans="1:30" ht="17.399999999999999">
      <c r="A12" s="17">
        <f>IF(E12="","",SUBTOTAL(103,E$1:E12)-1)</f>
        <v>11</v>
      </c>
      <c r="B12" s="18">
        <f t="shared" si="2"/>
        <v>1</v>
      </c>
      <c r="C12" s="219" t="s">
        <v>102</v>
      </c>
      <c r="D12" s="219">
        <v>13</v>
      </c>
      <c r="E12" s="219" t="s">
        <v>76</v>
      </c>
      <c r="F12" s="21">
        <v>13</v>
      </c>
      <c r="G12" s="21">
        <v>6</v>
      </c>
      <c r="H12" s="232">
        <v>45066</v>
      </c>
      <c r="I12" s="23" t="s">
        <v>199</v>
      </c>
      <c r="J12" s="23" t="s">
        <v>248</v>
      </c>
      <c r="K12" s="32" t="s">
        <v>243</v>
      </c>
      <c r="L12" s="19" t="s">
        <v>237</v>
      </c>
      <c r="M12" s="220" t="s">
        <v>147</v>
      </c>
      <c r="N12" s="32"/>
      <c r="O12" s="24"/>
      <c r="P12" s="25"/>
      <c r="Q12" s="26"/>
      <c r="R12" s="27"/>
      <c r="S12" s="28" t="s">
        <v>29</v>
      </c>
      <c r="T12" s="29" t="s">
        <v>29</v>
      </c>
      <c r="W12" s="31" t="str">
        <f t="shared" si="0"/>
        <v>五山</v>
      </c>
      <c r="X12" s="31" t="str">
        <f t="shared" si="3"/>
        <v>五山</v>
      </c>
      <c r="Y12" s="31" t="str">
        <f t="shared" si="4"/>
        <v>五山</v>
      </c>
      <c r="Z12" s="31" t="str">
        <f t="shared" si="5"/>
        <v>五山</v>
      </c>
      <c r="AA12" s="31" t="str">
        <f t="shared" si="1"/>
        <v>阮复昌136上午五山</v>
      </c>
      <c r="AB12" s="30">
        <f>IF(AA12="",888,COUNTIF($AA$1:AA12,AA12))</f>
        <v>1</v>
      </c>
    </row>
    <row r="13" spans="1:30" ht="17.399999999999999">
      <c r="A13" s="17">
        <f>IF(E13="","",SUBTOTAL(103,E$1:E13)-1)</f>
        <v>12</v>
      </c>
      <c r="B13" s="18">
        <f t="shared" si="2"/>
        <v>1</v>
      </c>
      <c r="C13" s="219" t="s">
        <v>104</v>
      </c>
      <c r="D13" s="219">
        <v>31</v>
      </c>
      <c r="E13" s="219" t="s">
        <v>77</v>
      </c>
      <c r="F13" s="21">
        <v>14</v>
      </c>
      <c r="G13" s="21">
        <v>3</v>
      </c>
      <c r="H13" s="232">
        <v>45070</v>
      </c>
      <c r="I13" s="23" t="s">
        <v>199</v>
      </c>
      <c r="J13" s="23" t="s">
        <v>248</v>
      </c>
      <c r="K13" s="32" t="s">
        <v>250</v>
      </c>
      <c r="L13" s="19" t="s">
        <v>237</v>
      </c>
      <c r="M13" s="220" t="s">
        <v>148</v>
      </c>
      <c r="N13" s="32"/>
      <c r="O13" s="24"/>
      <c r="P13" s="25"/>
      <c r="Q13" s="26"/>
      <c r="R13" s="27"/>
      <c r="S13" s="28" t="s">
        <v>29</v>
      </c>
      <c r="T13" s="29" t="s">
        <v>29</v>
      </c>
      <c r="W13" s="31" t="str">
        <f t="shared" si="0"/>
        <v>五山</v>
      </c>
      <c r="X13" s="31" t="str">
        <f t="shared" si="3"/>
        <v>五山</v>
      </c>
      <c r="Y13" s="31" t="str">
        <f t="shared" si="4"/>
        <v>五山</v>
      </c>
      <c r="Z13" s="31" t="str">
        <f t="shared" si="5"/>
        <v>五山</v>
      </c>
      <c r="AA13" s="31" t="str">
        <f t="shared" si="1"/>
        <v>龙新峰143上午五山</v>
      </c>
      <c r="AB13" s="30">
        <f>IF(AA13="",888,COUNTIF($AA$1:AA13,AA13))</f>
        <v>1</v>
      </c>
    </row>
    <row r="14" spans="1:30" ht="17.399999999999999">
      <c r="A14" s="17">
        <f>IF(E14="","",SUBTOTAL(103,E$1:E14)-1)</f>
        <v>13</v>
      </c>
      <c r="B14" s="18">
        <f t="shared" si="2"/>
        <v>1</v>
      </c>
      <c r="C14" s="219" t="s">
        <v>105</v>
      </c>
      <c r="D14" s="219">
        <v>23</v>
      </c>
      <c r="E14" s="219" t="s">
        <v>77</v>
      </c>
      <c r="F14" s="21">
        <v>14</v>
      </c>
      <c r="G14" s="21">
        <v>3</v>
      </c>
      <c r="H14" s="232">
        <v>45070</v>
      </c>
      <c r="I14" s="23" t="s">
        <v>199</v>
      </c>
      <c r="J14" s="23" t="s">
        <v>248</v>
      </c>
      <c r="K14" s="32" t="s">
        <v>250</v>
      </c>
      <c r="L14" s="19" t="s">
        <v>237</v>
      </c>
      <c r="M14" s="220" t="s">
        <v>149</v>
      </c>
      <c r="N14" s="32"/>
      <c r="O14" s="24"/>
      <c r="P14" s="25"/>
      <c r="Q14" s="26"/>
      <c r="R14" s="27"/>
      <c r="S14" s="28" t="s">
        <v>29</v>
      </c>
      <c r="T14" s="29" t="s">
        <v>29</v>
      </c>
      <c r="W14" s="31" t="str">
        <f t="shared" si="0"/>
        <v>五山</v>
      </c>
      <c r="X14" s="31" t="str">
        <f t="shared" si="3"/>
        <v>五山</v>
      </c>
      <c r="Y14" s="31" t="str">
        <f t="shared" si="4"/>
        <v>五山</v>
      </c>
      <c r="Z14" s="31" t="str">
        <f t="shared" si="5"/>
        <v>五山</v>
      </c>
      <c r="AA14" s="31" t="str">
        <f t="shared" si="1"/>
        <v>李静143上午五山</v>
      </c>
      <c r="AB14" s="30">
        <f>IF(AA14="",888,COUNTIF($AA$1:AA14,AA14))</f>
        <v>1</v>
      </c>
    </row>
    <row r="15" spans="1:30" ht="17.399999999999999">
      <c r="A15" s="17">
        <f>IF(E15="","",SUBTOTAL(103,E$1:E15)-1)</f>
        <v>14</v>
      </c>
      <c r="B15" s="18">
        <f t="shared" si="2"/>
        <v>1</v>
      </c>
      <c r="C15" s="219" t="s">
        <v>106</v>
      </c>
      <c r="D15" s="219">
        <v>35</v>
      </c>
      <c r="E15" s="246" t="s">
        <v>78</v>
      </c>
      <c r="F15" s="231">
        <v>17</v>
      </c>
      <c r="G15" s="231">
        <v>4</v>
      </c>
      <c r="H15" s="22">
        <v>45092</v>
      </c>
      <c r="I15" s="233" t="s">
        <v>199</v>
      </c>
      <c r="J15" s="233" t="s">
        <v>200</v>
      </c>
      <c r="K15" s="234" t="s">
        <v>265</v>
      </c>
      <c r="L15" s="252" t="s">
        <v>237</v>
      </c>
      <c r="M15" s="249" t="s">
        <v>150</v>
      </c>
      <c r="N15" s="32"/>
      <c r="O15" s="24"/>
      <c r="P15" s="25"/>
      <c r="Q15" s="26"/>
      <c r="R15" s="27"/>
      <c r="S15" s="28" t="s">
        <v>29</v>
      </c>
      <c r="T15" s="29" t="s">
        <v>29</v>
      </c>
      <c r="W15" s="31" t="str">
        <f t="shared" si="0"/>
        <v>五山</v>
      </c>
      <c r="X15" s="31" t="str">
        <f t="shared" si="3"/>
        <v>五山</v>
      </c>
      <c r="Y15" s="31" t="str">
        <f t="shared" si="4"/>
        <v>五山</v>
      </c>
      <c r="Z15" s="31" t="str">
        <f t="shared" si="5"/>
        <v>五山</v>
      </c>
      <c r="AA15" s="31" t="str">
        <f t="shared" si="1"/>
        <v>余皓174上午五山</v>
      </c>
      <c r="AB15" s="30">
        <f>IF(AA15="",888,COUNTIF($AA$1:AA15,AA15))</f>
        <v>1</v>
      </c>
    </row>
    <row r="16" spans="1:30" ht="17.399999999999999">
      <c r="A16" s="17">
        <f>IF(E16="","",SUBTOTAL(103,E$1:E16)-1)</f>
        <v>15</v>
      </c>
      <c r="B16" s="18">
        <f t="shared" si="2"/>
        <v>1</v>
      </c>
      <c r="C16" s="219" t="s">
        <v>107</v>
      </c>
      <c r="D16" s="219">
        <v>36</v>
      </c>
      <c r="E16" s="246" t="s">
        <v>78</v>
      </c>
      <c r="F16" s="231">
        <v>17</v>
      </c>
      <c r="G16" s="231">
        <v>4</v>
      </c>
      <c r="H16" s="22">
        <v>45092</v>
      </c>
      <c r="I16" s="233" t="s">
        <v>199</v>
      </c>
      <c r="J16" s="233" t="s">
        <v>200</v>
      </c>
      <c r="K16" s="234" t="s">
        <v>266</v>
      </c>
      <c r="L16" s="252" t="s">
        <v>237</v>
      </c>
      <c r="M16" s="249" t="s">
        <v>151</v>
      </c>
      <c r="N16" s="32"/>
      <c r="O16" s="24"/>
      <c r="P16" s="25"/>
      <c r="Q16" s="26"/>
      <c r="R16" s="27"/>
      <c r="S16" s="28" t="s">
        <v>29</v>
      </c>
      <c r="T16" s="29" t="s">
        <v>29</v>
      </c>
      <c r="W16" s="31" t="str">
        <f t="shared" si="0"/>
        <v>五山</v>
      </c>
      <c r="X16" s="31" t="str">
        <f t="shared" si="3"/>
        <v>五山</v>
      </c>
      <c r="Y16" s="31" t="str">
        <f t="shared" si="4"/>
        <v>五山</v>
      </c>
      <c r="Z16" s="31" t="str">
        <f t="shared" si="5"/>
        <v>五山</v>
      </c>
      <c r="AA16" s="31" t="str">
        <f t="shared" si="1"/>
        <v>曹永海174上午五山</v>
      </c>
      <c r="AB16" s="30">
        <f>IF(AA16="",888,COUNTIF($AA$1:AA16,AA16))</f>
        <v>1</v>
      </c>
    </row>
    <row r="17" spans="1:28" ht="17.399999999999999">
      <c r="A17" s="17">
        <f>IF(E17="","",SUBTOTAL(103,E$1:E17)-1)</f>
        <v>16</v>
      </c>
      <c r="B17" s="18">
        <f t="shared" si="2"/>
        <v>1</v>
      </c>
      <c r="C17" s="219" t="s">
        <v>108</v>
      </c>
      <c r="D17" s="219">
        <v>31</v>
      </c>
      <c r="E17" s="246" t="s">
        <v>78</v>
      </c>
      <c r="F17" s="231">
        <v>17</v>
      </c>
      <c r="G17" s="231">
        <v>4</v>
      </c>
      <c r="H17" s="22">
        <v>45092</v>
      </c>
      <c r="I17" s="233" t="s">
        <v>199</v>
      </c>
      <c r="J17" s="233" t="s">
        <v>200</v>
      </c>
      <c r="K17" s="234" t="s">
        <v>267</v>
      </c>
      <c r="L17" s="252" t="s">
        <v>237</v>
      </c>
      <c r="M17" s="249" t="s">
        <v>152</v>
      </c>
      <c r="N17" s="32"/>
      <c r="O17" s="24"/>
      <c r="P17" s="25"/>
      <c r="Q17" s="26"/>
      <c r="R17" s="27"/>
      <c r="S17" s="28" t="s">
        <v>29</v>
      </c>
      <c r="T17" s="29" t="s">
        <v>29</v>
      </c>
      <c r="W17" s="31" t="str">
        <f t="shared" si="0"/>
        <v>五山</v>
      </c>
      <c r="X17" s="31" t="str">
        <f t="shared" si="3"/>
        <v>五山</v>
      </c>
      <c r="Y17" s="31" t="str">
        <f t="shared" si="4"/>
        <v>五山</v>
      </c>
      <c r="Z17" s="31" t="str">
        <f t="shared" si="5"/>
        <v>五山</v>
      </c>
      <c r="AA17" s="31" t="str">
        <f t="shared" si="1"/>
        <v>王红娟174上午五山</v>
      </c>
      <c r="AB17" s="30">
        <f>IF(AA17="",888,COUNTIF($AA$1:AA17,AA17))</f>
        <v>1</v>
      </c>
    </row>
    <row r="18" spans="1:28" ht="17.399999999999999">
      <c r="A18" s="17">
        <f>IF(E18="","",SUBTOTAL(103,E$1:E18)-1)</f>
        <v>17</v>
      </c>
      <c r="B18" s="18">
        <f t="shared" si="2"/>
        <v>1</v>
      </c>
      <c r="C18" s="219" t="s">
        <v>99</v>
      </c>
      <c r="D18" s="219">
        <v>34</v>
      </c>
      <c r="E18" s="246" t="s">
        <v>78</v>
      </c>
      <c r="F18" s="231">
        <v>17</v>
      </c>
      <c r="G18" s="231">
        <v>4</v>
      </c>
      <c r="H18" s="22">
        <v>45092</v>
      </c>
      <c r="I18" s="233" t="s">
        <v>199</v>
      </c>
      <c r="J18" s="233" t="s">
        <v>200</v>
      </c>
      <c r="K18" s="234" t="s">
        <v>268</v>
      </c>
      <c r="L18" s="252" t="s">
        <v>237</v>
      </c>
      <c r="M18" s="249" t="s">
        <v>152</v>
      </c>
      <c r="N18" s="32"/>
      <c r="O18" s="32"/>
      <c r="P18" s="25"/>
      <c r="Q18" s="26"/>
      <c r="R18" s="27"/>
      <c r="S18" s="28" t="s">
        <v>29</v>
      </c>
      <c r="T18" s="29" t="s">
        <v>29</v>
      </c>
      <c r="W18" s="31" t="str">
        <f t="shared" si="0"/>
        <v>五山</v>
      </c>
      <c r="X18" s="31" t="str">
        <f t="shared" si="3"/>
        <v>五山</v>
      </c>
      <c r="Y18" s="31" t="str">
        <f t="shared" si="4"/>
        <v>五山</v>
      </c>
      <c r="Z18" s="31" t="str">
        <f t="shared" si="5"/>
        <v>五山</v>
      </c>
      <c r="AA18" s="31" t="str">
        <f t="shared" si="1"/>
        <v>王红娟174上午五山</v>
      </c>
      <c r="AB18" s="30">
        <f>IF(AA18="",888,COUNTIF($AA$1:AA18,AA18))</f>
        <v>2</v>
      </c>
    </row>
    <row r="19" spans="1:28" ht="17.399999999999999">
      <c r="A19" s="17">
        <f>IF(E19="","",SUBTOTAL(103,E$1:E19)-1)</f>
        <v>18</v>
      </c>
      <c r="B19" s="18">
        <f t="shared" si="2"/>
        <v>2</v>
      </c>
      <c r="C19" s="219" t="s">
        <v>106</v>
      </c>
      <c r="D19" s="219">
        <v>57</v>
      </c>
      <c r="E19" s="219" t="s">
        <v>79</v>
      </c>
      <c r="F19" s="21">
        <v>14</v>
      </c>
      <c r="G19" s="21">
        <v>5</v>
      </c>
      <c r="H19" s="232">
        <v>45072</v>
      </c>
      <c r="I19" s="23" t="s">
        <v>199</v>
      </c>
      <c r="J19" s="23" t="s">
        <v>248</v>
      </c>
      <c r="K19" s="19" t="s">
        <v>254</v>
      </c>
      <c r="L19" s="19" t="s">
        <v>237</v>
      </c>
      <c r="M19" s="220" t="s">
        <v>153</v>
      </c>
      <c r="N19" s="33"/>
      <c r="O19" s="32"/>
      <c r="P19" s="25"/>
      <c r="Q19" s="26"/>
      <c r="R19" s="27"/>
      <c r="S19" s="28" t="s">
        <v>29</v>
      </c>
      <c r="T19" s="29" t="s">
        <v>29</v>
      </c>
      <c r="W19" s="31" t="str">
        <f t="shared" si="0"/>
        <v>五山</v>
      </c>
      <c r="X19" s="31" t="str">
        <f t="shared" si="3"/>
        <v>五山</v>
      </c>
      <c r="Y19" s="31" t="str">
        <f t="shared" si="4"/>
        <v>五山</v>
      </c>
      <c r="Z19" s="31" t="str">
        <f t="shared" si="5"/>
        <v>五山</v>
      </c>
      <c r="AA19" s="31" t="str">
        <f t="shared" si="1"/>
        <v>江琦145上午五山</v>
      </c>
      <c r="AB19" s="30">
        <f>IF(AA19="",888,COUNTIF($AA$1:AA19,AA19))</f>
        <v>1</v>
      </c>
    </row>
    <row r="20" spans="1:28" ht="17.399999999999999">
      <c r="A20" s="17">
        <f>IF(E20="","",SUBTOTAL(103,E$1:E20)-1)</f>
        <v>19</v>
      </c>
      <c r="B20" s="18">
        <f t="shared" si="2"/>
        <v>2</v>
      </c>
      <c r="C20" s="219" t="s">
        <v>107</v>
      </c>
      <c r="D20" s="219">
        <v>41</v>
      </c>
      <c r="E20" s="219" t="s">
        <v>79</v>
      </c>
      <c r="F20" s="21">
        <v>14</v>
      </c>
      <c r="G20" s="21">
        <v>5</v>
      </c>
      <c r="H20" s="232">
        <v>45072</v>
      </c>
      <c r="I20" s="23" t="s">
        <v>199</v>
      </c>
      <c r="J20" s="23" t="s">
        <v>248</v>
      </c>
      <c r="K20" s="32" t="s">
        <v>255</v>
      </c>
      <c r="L20" s="19" t="s">
        <v>237</v>
      </c>
      <c r="M20" s="219" t="s">
        <v>154</v>
      </c>
      <c r="N20" s="32"/>
      <c r="O20" s="24"/>
      <c r="P20" s="25"/>
      <c r="Q20" s="26"/>
      <c r="R20" s="27"/>
      <c r="S20" s="28" t="s">
        <v>29</v>
      </c>
      <c r="T20" s="29" t="s">
        <v>29</v>
      </c>
      <c r="W20" s="31" t="str">
        <f t="shared" si="0"/>
        <v>五山</v>
      </c>
      <c r="X20" s="31" t="str">
        <f t="shared" si="3"/>
        <v>五山</v>
      </c>
      <c r="Y20" s="31" t="str">
        <f t="shared" si="4"/>
        <v>五山</v>
      </c>
      <c r="Z20" s="31" t="str">
        <f t="shared" si="5"/>
        <v>五山</v>
      </c>
      <c r="AA20" s="31" t="str">
        <f t="shared" si="1"/>
        <v>李雪辉/龙金星145上午五山</v>
      </c>
      <c r="AB20" s="30">
        <f>IF(AA20="",888,COUNTIF($AA$1:AA20,AA20))</f>
        <v>1</v>
      </c>
    </row>
    <row r="21" spans="1:28" ht="17.399999999999999">
      <c r="A21" s="17">
        <f>IF(E21="","",SUBTOTAL(103,E$1:E21)-1)</f>
        <v>20</v>
      </c>
      <c r="B21" s="18">
        <f t="shared" si="2"/>
        <v>1</v>
      </c>
      <c r="C21" s="219" t="s">
        <v>103</v>
      </c>
      <c r="D21" s="219">
        <v>36</v>
      </c>
      <c r="E21" s="219" t="s">
        <v>80</v>
      </c>
      <c r="F21" s="21">
        <v>13</v>
      </c>
      <c r="G21" s="21">
        <v>1</v>
      </c>
      <c r="H21" s="232">
        <v>45061</v>
      </c>
      <c r="I21" s="23" t="s">
        <v>199</v>
      </c>
      <c r="J21" s="23" t="s">
        <v>241</v>
      </c>
      <c r="K21" s="37" t="s">
        <v>242</v>
      </c>
      <c r="L21" s="19" t="s">
        <v>237</v>
      </c>
      <c r="M21" s="220" t="s">
        <v>155</v>
      </c>
      <c r="N21" s="38"/>
      <c r="O21" s="24"/>
      <c r="P21" s="25"/>
      <c r="Q21" s="26"/>
      <c r="R21" s="27"/>
      <c r="S21" s="28" t="s">
        <v>29</v>
      </c>
      <c r="T21" s="29" t="s">
        <v>29</v>
      </c>
      <c r="W21" s="31" t="str">
        <f t="shared" si="0"/>
        <v>五山</v>
      </c>
      <c r="X21" s="31" t="str">
        <f t="shared" si="3"/>
        <v>五山</v>
      </c>
      <c r="Y21" s="31" t="str">
        <f t="shared" si="4"/>
        <v>五山</v>
      </c>
      <c r="Z21" s="31" t="str">
        <f t="shared" si="5"/>
        <v>五山</v>
      </c>
      <c r="AA21" s="31" t="str">
        <f t="shared" si="1"/>
        <v>章莉娟131上午五山</v>
      </c>
      <c r="AB21" s="30">
        <f>IF(AA21="",888,COUNTIF($AA$1:AA21,AA21))</f>
        <v>1</v>
      </c>
    </row>
    <row r="22" spans="1:28" ht="17.399999999999999">
      <c r="A22" s="17">
        <f>IF(E22="","",SUBTOTAL(103,E$1:E22)-1)</f>
        <v>21</v>
      </c>
      <c r="B22" s="18">
        <f t="shared" si="2"/>
        <v>1</v>
      </c>
      <c r="C22" s="219" t="s">
        <v>101</v>
      </c>
      <c r="D22" s="219">
        <v>32</v>
      </c>
      <c r="E22" s="219" t="s">
        <v>81</v>
      </c>
      <c r="F22" s="21">
        <v>16</v>
      </c>
      <c r="G22" s="21">
        <v>5</v>
      </c>
      <c r="H22" s="232">
        <v>45086</v>
      </c>
      <c r="I22" s="23" t="s">
        <v>239</v>
      </c>
      <c r="J22" s="23" t="s">
        <v>247</v>
      </c>
      <c r="K22" s="40" t="s">
        <v>244</v>
      </c>
      <c r="L22" s="19" t="s">
        <v>237</v>
      </c>
      <c r="M22" s="220" t="s">
        <v>156</v>
      </c>
      <c r="N22" s="32"/>
      <c r="O22" s="32"/>
      <c r="P22" s="25"/>
      <c r="Q22" s="26"/>
      <c r="R22" s="27"/>
      <c r="S22" s="28" t="s">
        <v>29</v>
      </c>
      <c r="T22" s="29" t="s">
        <v>29</v>
      </c>
      <c r="W22" s="31" t="str">
        <f t="shared" si="0"/>
        <v>五山</v>
      </c>
      <c r="X22" s="31" t="str">
        <f t="shared" si="3"/>
        <v>五山</v>
      </c>
      <c r="Y22" s="31" t="str">
        <f t="shared" si="4"/>
        <v>五山</v>
      </c>
      <c r="Z22" s="31" t="str">
        <f t="shared" si="5"/>
        <v>五山</v>
      </c>
      <c r="AA22" s="31" t="str">
        <f t="shared" si="1"/>
        <v>周明松165下午五山</v>
      </c>
      <c r="AB22" s="30">
        <f>IF(AA22="",888,COUNTIF($AA$1:AA22,AA22))</f>
        <v>1</v>
      </c>
    </row>
    <row r="23" spans="1:28" ht="17.399999999999999">
      <c r="A23" s="17">
        <f>IF(E23="","",SUBTOTAL(103,E$1:E23)-1)</f>
        <v>22</v>
      </c>
      <c r="B23" s="18">
        <f t="shared" si="2"/>
        <v>1</v>
      </c>
      <c r="C23" s="219" t="s">
        <v>102</v>
      </c>
      <c r="D23" s="219">
        <v>25</v>
      </c>
      <c r="E23" s="219" t="s">
        <v>81</v>
      </c>
      <c r="F23" s="21">
        <v>16</v>
      </c>
      <c r="G23" s="21">
        <v>5</v>
      </c>
      <c r="H23" s="232">
        <v>45086</v>
      </c>
      <c r="I23" s="23" t="s">
        <v>239</v>
      </c>
      <c r="J23" s="23" t="s">
        <v>247</v>
      </c>
      <c r="K23" s="32" t="s">
        <v>245</v>
      </c>
      <c r="L23" s="19" t="s">
        <v>237</v>
      </c>
      <c r="M23" s="220" t="s">
        <v>157</v>
      </c>
      <c r="N23" s="32"/>
      <c r="O23" s="32"/>
      <c r="P23" s="25"/>
      <c r="Q23" s="26"/>
      <c r="R23" s="27"/>
      <c r="S23" s="28" t="s">
        <v>29</v>
      </c>
      <c r="T23" s="29" t="s">
        <v>29</v>
      </c>
      <c r="W23" s="31" t="str">
        <f t="shared" si="0"/>
        <v>五山</v>
      </c>
      <c r="X23" s="31" t="str">
        <f t="shared" si="3"/>
        <v>五山</v>
      </c>
      <c r="Y23" s="31" t="str">
        <f t="shared" si="4"/>
        <v>五山</v>
      </c>
      <c r="Z23" s="31" t="str">
        <f t="shared" si="5"/>
        <v>五山</v>
      </c>
      <c r="AA23" s="31" t="str">
        <f t="shared" si="1"/>
        <v>欧阳新平165下午五山</v>
      </c>
      <c r="AB23" s="30">
        <f>IF(AA23="",888,COUNTIF($AA$1:AA23,AA23))</f>
        <v>1</v>
      </c>
    </row>
    <row r="24" spans="1:28" ht="17.399999999999999">
      <c r="A24" s="17">
        <f>IF(E24="","",SUBTOTAL(103,E$1:E24)-1)</f>
        <v>23</v>
      </c>
      <c r="B24" s="18">
        <f t="shared" si="2"/>
        <v>1</v>
      </c>
      <c r="C24" s="219" t="s">
        <v>100</v>
      </c>
      <c r="D24" s="219">
        <v>29</v>
      </c>
      <c r="E24" s="219" t="s">
        <v>81</v>
      </c>
      <c r="F24" s="21">
        <v>16</v>
      </c>
      <c r="G24" s="21">
        <v>5</v>
      </c>
      <c r="H24" s="232">
        <v>45086</v>
      </c>
      <c r="I24" s="23" t="s">
        <v>239</v>
      </c>
      <c r="J24" s="23" t="s">
        <v>247</v>
      </c>
      <c r="K24" s="32" t="s">
        <v>246</v>
      </c>
      <c r="L24" s="19" t="s">
        <v>237</v>
      </c>
      <c r="M24" s="220" t="s">
        <v>158</v>
      </c>
      <c r="N24" s="19"/>
      <c r="O24" s="24"/>
      <c r="P24" s="25"/>
      <c r="Q24" s="26"/>
      <c r="R24" s="27"/>
      <c r="S24" s="28" t="s">
        <v>29</v>
      </c>
      <c r="T24" s="29" t="s">
        <v>29</v>
      </c>
      <c r="W24" s="31" t="str">
        <f t="shared" si="0"/>
        <v>五山</v>
      </c>
      <c r="X24" s="31" t="str">
        <f t="shared" si="3"/>
        <v>五山</v>
      </c>
      <c r="Y24" s="31" t="str">
        <f t="shared" si="4"/>
        <v>五山</v>
      </c>
      <c r="Z24" s="31" t="str">
        <f t="shared" si="5"/>
        <v>五山</v>
      </c>
      <c r="AA24" s="31" t="str">
        <f t="shared" si="1"/>
        <v>张心亚165下午五山</v>
      </c>
      <c r="AB24" s="30">
        <f>IF(AA24="",888,COUNTIF($AA$1:AA24,AA24))</f>
        <v>1</v>
      </c>
    </row>
    <row r="25" spans="1:28" ht="17.399999999999999">
      <c r="A25" s="17">
        <f>IF(E25="","",SUBTOTAL(103,E$1:E25)-1)</f>
        <v>24</v>
      </c>
      <c r="B25" s="18">
        <f t="shared" si="2"/>
        <v>1</v>
      </c>
      <c r="C25" s="219" t="s">
        <v>109</v>
      </c>
      <c r="D25" s="219">
        <v>13</v>
      </c>
      <c r="E25" s="219" t="s">
        <v>82</v>
      </c>
      <c r="F25" s="21"/>
      <c r="G25" s="21"/>
      <c r="H25" s="22"/>
      <c r="I25" s="23"/>
      <c r="J25" s="23"/>
      <c r="K25" s="32"/>
      <c r="L25" s="19" t="s">
        <v>237</v>
      </c>
      <c r="M25" s="220" t="s">
        <v>159</v>
      </c>
      <c r="N25" s="32"/>
      <c r="O25" s="24"/>
      <c r="P25" s="25"/>
      <c r="Q25" s="26"/>
      <c r="R25" s="27"/>
      <c r="S25" s="28" t="s">
        <v>29</v>
      </c>
      <c r="T25" s="29" t="s">
        <v>29</v>
      </c>
      <c r="W25" s="31" t="str">
        <f t="shared" si="0"/>
        <v>五山</v>
      </c>
      <c r="X25" s="31" t="str">
        <f t="shared" si="3"/>
        <v>五山</v>
      </c>
      <c r="Y25" s="31" t="str">
        <f t="shared" si="4"/>
        <v>五山</v>
      </c>
      <c r="Z25" s="31" t="str">
        <f t="shared" si="5"/>
        <v>五山</v>
      </c>
      <c r="AA25" s="31" t="str">
        <f t="shared" si="1"/>
        <v>余皓五山</v>
      </c>
      <c r="AB25" s="30">
        <f>IF(AA25="",888,COUNTIF($AA$1:AA25,AA25))</f>
        <v>1</v>
      </c>
    </row>
    <row r="26" spans="1:28" ht="17.399999999999999">
      <c r="A26" s="17">
        <f>IF(E26="","",SUBTOTAL(103,E$1:E26)-1)</f>
        <v>25</v>
      </c>
      <c r="B26" s="18">
        <f t="shared" si="2"/>
        <v>1</v>
      </c>
      <c r="C26" s="219" t="s">
        <v>98</v>
      </c>
      <c r="D26" s="219">
        <v>39</v>
      </c>
      <c r="E26" s="219" t="s">
        <v>83</v>
      </c>
      <c r="F26" s="21"/>
      <c r="G26" s="21"/>
      <c r="H26" s="22"/>
      <c r="I26" s="23"/>
      <c r="J26" s="23"/>
      <c r="K26" s="32"/>
      <c r="L26" s="19" t="s">
        <v>237</v>
      </c>
      <c r="M26" s="219" t="s">
        <v>160</v>
      </c>
      <c r="N26" s="19"/>
      <c r="O26" s="24"/>
      <c r="P26" s="25"/>
      <c r="Q26" s="26"/>
      <c r="R26" s="27"/>
      <c r="S26" s="28" t="s">
        <v>29</v>
      </c>
      <c r="T26" s="29" t="s">
        <v>29</v>
      </c>
      <c r="W26" s="31" t="str">
        <f t="shared" si="0"/>
        <v>五山</v>
      </c>
      <c r="X26" s="31" t="str">
        <f t="shared" si="3"/>
        <v>五山</v>
      </c>
      <c r="Y26" s="31" t="str">
        <f t="shared" si="4"/>
        <v>五山</v>
      </c>
      <c r="Z26" s="31" t="str">
        <f t="shared" si="5"/>
        <v>五山</v>
      </c>
      <c r="AA26" s="31" t="str">
        <f t="shared" si="1"/>
        <v>张玉/陈凯五山</v>
      </c>
      <c r="AB26" s="30">
        <f>IF(AA26="",888,COUNTIF($AA$1:AA26,AA26))</f>
        <v>1</v>
      </c>
    </row>
    <row r="27" spans="1:28" ht="17.399999999999999">
      <c r="A27" s="17">
        <f>IF(E27="","",SUBTOTAL(103,E$1:E27)-1)</f>
        <v>26</v>
      </c>
      <c r="B27" s="18">
        <f t="shared" si="2"/>
        <v>2</v>
      </c>
      <c r="C27" s="219" t="s">
        <v>98</v>
      </c>
      <c r="D27" s="219">
        <v>47</v>
      </c>
      <c r="E27" s="250" t="s">
        <v>84</v>
      </c>
      <c r="F27" s="21">
        <v>18</v>
      </c>
      <c r="G27" s="21">
        <v>3</v>
      </c>
      <c r="H27" s="232">
        <v>45098</v>
      </c>
      <c r="I27" s="23" t="s">
        <v>199</v>
      </c>
      <c r="J27" s="23" t="s">
        <v>248</v>
      </c>
      <c r="K27" s="40" t="s">
        <v>270</v>
      </c>
      <c r="L27" s="252" t="s">
        <v>237</v>
      </c>
      <c r="M27" s="253" t="s">
        <v>161</v>
      </c>
      <c r="N27" s="32"/>
      <c r="O27" s="24"/>
      <c r="P27" s="25"/>
      <c r="Q27" s="26"/>
      <c r="R27" s="27"/>
      <c r="S27" s="28" t="s">
        <v>29</v>
      </c>
      <c r="T27" s="29" t="s">
        <v>29</v>
      </c>
      <c r="W27" s="31" t="str">
        <f t="shared" si="0"/>
        <v>五山</v>
      </c>
      <c r="X27" s="31" t="str">
        <f t="shared" si="3"/>
        <v>五山</v>
      </c>
      <c r="Y27" s="31" t="str">
        <f t="shared" si="4"/>
        <v>五山</v>
      </c>
      <c r="Z27" s="31" t="str">
        <f t="shared" si="5"/>
        <v>五山</v>
      </c>
      <c r="AA27" s="31" t="str">
        <f t="shared" si="1"/>
        <v>王燕鸿183上午五山</v>
      </c>
      <c r="AB27" s="30">
        <f>IF(AA27="",888,COUNTIF($AA$1:AA27,AA27))</f>
        <v>1</v>
      </c>
    </row>
    <row r="28" spans="1:28" ht="17.399999999999999">
      <c r="A28" s="17">
        <f>IF(E28="","",SUBTOTAL(103,E$1:E28)-1)</f>
        <v>27</v>
      </c>
      <c r="B28" s="18">
        <f t="shared" si="2"/>
        <v>2</v>
      </c>
      <c r="C28" s="219" t="s">
        <v>98</v>
      </c>
      <c r="D28" s="219">
        <v>43</v>
      </c>
      <c r="E28" s="219" t="s">
        <v>85</v>
      </c>
      <c r="F28" s="21"/>
      <c r="G28" s="21"/>
      <c r="H28" s="22"/>
      <c r="I28" s="23"/>
      <c r="J28" s="23"/>
      <c r="K28" s="35"/>
      <c r="L28" s="19" t="s">
        <v>237</v>
      </c>
      <c r="M28" s="220" t="s">
        <v>161</v>
      </c>
      <c r="N28" s="20"/>
      <c r="O28" s="41"/>
      <c r="P28" s="25"/>
      <c r="Q28" s="26"/>
      <c r="R28" s="27"/>
      <c r="S28" s="28" t="s">
        <v>29</v>
      </c>
      <c r="T28" s="29" t="s">
        <v>29</v>
      </c>
      <c r="W28" s="31" t="str">
        <f t="shared" si="0"/>
        <v>五山</v>
      </c>
      <c r="X28" s="31" t="str">
        <f t="shared" si="3"/>
        <v>五山</v>
      </c>
      <c r="Y28" s="31" t="str">
        <f t="shared" si="4"/>
        <v>五山</v>
      </c>
      <c r="Z28" s="31" t="str">
        <f t="shared" si="5"/>
        <v>五山</v>
      </c>
      <c r="AA28" s="31" t="str">
        <f t="shared" si="1"/>
        <v>王燕鸿五山</v>
      </c>
      <c r="AB28" s="30">
        <f>IF(AA28="",888,COUNTIF($AA$1:AA28,AA28))</f>
        <v>1</v>
      </c>
    </row>
    <row r="29" spans="1:28" ht="17.399999999999999">
      <c r="A29" s="17">
        <f>IF(E29="","",SUBTOTAL(103,E$1:E29)-1)</f>
        <v>28</v>
      </c>
      <c r="B29" s="18">
        <f t="shared" si="2"/>
        <v>2</v>
      </c>
      <c r="C29" s="219" t="s">
        <v>110</v>
      </c>
      <c r="D29" s="219">
        <v>53</v>
      </c>
      <c r="E29" s="219" t="s">
        <v>86</v>
      </c>
      <c r="F29" s="21"/>
      <c r="G29" s="21"/>
      <c r="H29" s="22"/>
      <c r="I29" s="23"/>
      <c r="J29" s="23"/>
      <c r="K29" s="20"/>
      <c r="L29" s="19" t="s">
        <v>237</v>
      </c>
      <c r="M29" s="220" t="s">
        <v>162</v>
      </c>
      <c r="N29" s="35"/>
      <c r="O29" s="41"/>
      <c r="P29" s="25"/>
      <c r="Q29" s="26"/>
      <c r="R29" s="27"/>
      <c r="S29" s="28" t="s">
        <v>29</v>
      </c>
      <c r="T29" s="29" t="s">
        <v>29</v>
      </c>
      <c r="W29" s="31" t="str">
        <f t="shared" si="0"/>
        <v>五山</v>
      </c>
      <c r="X29" s="31" t="str">
        <f t="shared" si="3"/>
        <v>五山</v>
      </c>
      <c r="Y29" s="31" t="str">
        <f t="shared" si="4"/>
        <v>五山</v>
      </c>
      <c r="Z29" s="31" t="str">
        <f t="shared" si="5"/>
        <v>五山</v>
      </c>
      <c r="AA29" s="31" t="str">
        <f t="shared" si="1"/>
        <v>常杰五山</v>
      </c>
      <c r="AB29" s="30">
        <f>IF(AA29="",888,COUNTIF($AA$1:AA29,AA29))</f>
        <v>1</v>
      </c>
    </row>
    <row r="30" spans="1:28" ht="17.399999999999999">
      <c r="A30" s="17">
        <f>IF(E30="","",SUBTOTAL(103,E$1:E30)-1)</f>
        <v>29</v>
      </c>
      <c r="B30" s="18">
        <f t="shared" si="2"/>
        <v>1</v>
      </c>
      <c r="C30" s="219" t="s">
        <v>111</v>
      </c>
      <c r="D30" s="219">
        <v>33</v>
      </c>
      <c r="E30" s="219" t="s">
        <v>87</v>
      </c>
      <c r="F30" s="21"/>
      <c r="G30" s="21"/>
      <c r="H30" s="22"/>
      <c r="I30" s="23"/>
      <c r="J30" s="23"/>
      <c r="K30" s="20"/>
      <c r="L30" s="19" t="s">
        <v>237</v>
      </c>
      <c r="M30" s="220" t="s">
        <v>163</v>
      </c>
      <c r="N30" s="35"/>
      <c r="O30" s="41"/>
      <c r="P30" s="25"/>
      <c r="Q30" s="26"/>
      <c r="R30" s="27"/>
      <c r="S30" s="28" t="s">
        <v>29</v>
      </c>
      <c r="T30" s="29" t="s">
        <v>29</v>
      </c>
      <c r="W30" s="31" t="str">
        <f t="shared" si="0"/>
        <v>五山</v>
      </c>
      <c r="X30" s="31" t="str">
        <f t="shared" si="3"/>
        <v>五山</v>
      </c>
      <c r="Y30" s="31" t="str">
        <f t="shared" si="4"/>
        <v>五山</v>
      </c>
      <c r="Z30" s="31" t="str">
        <f t="shared" si="5"/>
        <v>五山</v>
      </c>
      <c r="AA30" s="31" t="str">
        <f t="shared" si="1"/>
        <v>李国庆五山</v>
      </c>
      <c r="AB30" s="30">
        <f>IF(AA30="",888,COUNTIF($AA$1:AA30,AA30))</f>
        <v>1</v>
      </c>
    </row>
    <row r="31" spans="1:28" ht="17.399999999999999">
      <c r="A31" s="17">
        <f>IF(E31="","",SUBTOTAL(103,E$1:E31)-1)</f>
        <v>30</v>
      </c>
      <c r="B31" s="18">
        <f t="shared" si="2"/>
        <v>1</v>
      </c>
      <c r="C31" s="219" t="s">
        <v>112</v>
      </c>
      <c r="D31" s="219">
        <v>31</v>
      </c>
      <c r="E31" s="219" t="s">
        <v>87</v>
      </c>
      <c r="F31" s="21"/>
      <c r="G31" s="21"/>
      <c r="H31" s="22"/>
      <c r="I31" s="23"/>
      <c r="J31" s="23"/>
      <c r="K31" s="20"/>
      <c r="L31" s="19" t="s">
        <v>237</v>
      </c>
      <c r="M31" s="220" t="s">
        <v>164</v>
      </c>
      <c r="N31" s="35"/>
      <c r="O31" s="41"/>
      <c r="P31" s="25"/>
      <c r="Q31" s="26"/>
      <c r="R31" s="27"/>
      <c r="S31" s="28" t="s">
        <v>29</v>
      </c>
      <c r="T31" s="29" t="s">
        <v>29</v>
      </c>
      <c r="W31" s="31" t="str">
        <f t="shared" si="0"/>
        <v>五山</v>
      </c>
      <c r="X31" s="31" t="str">
        <f t="shared" si="3"/>
        <v>五山</v>
      </c>
      <c r="Y31" s="31" t="str">
        <f t="shared" si="4"/>
        <v>五山</v>
      </c>
      <c r="Z31" s="31" t="str">
        <f t="shared" si="5"/>
        <v>五山</v>
      </c>
      <c r="AA31" s="31" t="str">
        <f t="shared" si="1"/>
        <v>李刚五山</v>
      </c>
      <c r="AB31" s="30">
        <f>IF(AA31="",888,COUNTIF($AA$1:AA31,AA31))</f>
        <v>1</v>
      </c>
    </row>
    <row r="32" spans="1:28" ht="17.399999999999999">
      <c r="A32" s="17">
        <f>IF(E32="","",SUBTOTAL(103,E$1:E32)-1)</f>
        <v>31</v>
      </c>
      <c r="B32" s="18">
        <f t="shared" si="2"/>
        <v>1</v>
      </c>
      <c r="C32" s="219" t="s">
        <v>98</v>
      </c>
      <c r="D32" s="219">
        <v>32</v>
      </c>
      <c r="E32" s="219" t="s">
        <v>88</v>
      </c>
      <c r="F32" s="21"/>
      <c r="G32" s="21"/>
      <c r="H32" s="22"/>
      <c r="I32" s="23"/>
      <c r="J32" s="23"/>
      <c r="K32" s="20"/>
      <c r="L32" s="19" t="s">
        <v>237</v>
      </c>
      <c r="M32" s="220" t="s">
        <v>165</v>
      </c>
      <c r="N32" s="35"/>
      <c r="O32" s="41"/>
      <c r="P32" s="25"/>
      <c r="Q32" s="26"/>
      <c r="R32" s="27"/>
      <c r="S32" s="28" t="s">
        <v>29</v>
      </c>
      <c r="T32" s="29" t="s">
        <v>29</v>
      </c>
      <c r="W32" s="31" t="str">
        <f t="shared" si="0"/>
        <v>五山</v>
      </c>
      <c r="X32" s="31" t="str">
        <f t="shared" si="3"/>
        <v>五山</v>
      </c>
      <c r="Y32" s="31" t="str">
        <f t="shared" si="4"/>
        <v>五山</v>
      </c>
      <c r="Z32" s="31" t="str">
        <f t="shared" si="5"/>
        <v>五山</v>
      </c>
      <c r="AA32" s="31" t="str">
        <f t="shared" si="1"/>
        <v>李亚军五山</v>
      </c>
      <c r="AB32" s="30">
        <f>IF(AA32="",888,COUNTIF($AA$1:AA32,AA32))</f>
        <v>1</v>
      </c>
    </row>
    <row r="33" spans="1:28" ht="17.399999999999999">
      <c r="A33" s="17">
        <f>IF(E33="","",SUBTOTAL(103,E$1:E33)-1)</f>
        <v>32</v>
      </c>
      <c r="B33" s="18">
        <f t="shared" si="2"/>
        <v>1</v>
      </c>
      <c r="C33" s="219" t="s">
        <v>98</v>
      </c>
      <c r="D33" s="219">
        <v>21</v>
      </c>
      <c r="E33" s="219" t="s">
        <v>89</v>
      </c>
      <c r="F33" s="21"/>
      <c r="G33" s="21"/>
      <c r="H33" s="22"/>
      <c r="I33" s="23"/>
      <c r="J33" s="23"/>
      <c r="K33" s="20"/>
      <c r="L33" s="19" t="s">
        <v>237</v>
      </c>
      <c r="M33" s="220" t="s">
        <v>166</v>
      </c>
      <c r="N33" s="35"/>
      <c r="O33" s="41"/>
      <c r="P33" s="25"/>
      <c r="Q33" s="26"/>
      <c r="R33" s="27"/>
      <c r="S33" s="28" t="s">
        <v>29</v>
      </c>
      <c r="T33" s="29" t="s">
        <v>29</v>
      </c>
      <c r="W33" s="31" t="str">
        <f t="shared" si="0"/>
        <v>五山</v>
      </c>
      <c r="X33" s="31" t="str">
        <f t="shared" si="3"/>
        <v>五山</v>
      </c>
      <c r="Y33" s="31" t="str">
        <f t="shared" si="4"/>
        <v>五山</v>
      </c>
      <c r="Z33" s="31" t="str">
        <f t="shared" si="5"/>
        <v>五山</v>
      </c>
      <c r="AA33" s="31" t="str">
        <f t="shared" si="1"/>
        <v>徐文东五山</v>
      </c>
      <c r="AB33" s="30">
        <f>IF(AA33="",888,COUNTIF($AA$1:AA33,AA33))</f>
        <v>1</v>
      </c>
    </row>
    <row r="34" spans="1:28" ht="17.399999999999999">
      <c r="A34" s="17">
        <f>IF(E34="","",SUBTOTAL(103,E$1:E34)-1)</f>
        <v>33</v>
      </c>
      <c r="B34" s="18">
        <f t="shared" si="2"/>
        <v>1</v>
      </c>
      <c r="C34" s="219" t="s">
        <v>100</v>
      </c>
      <c r="D34" s="219">
        <v>28</v>
      </c>
      <c r="E34" s="219" t="s">
        <v>90</v>
      </c>
      <c r="F34" s="21">
        <v>15</v>
      </c>
      <c r="G34" s="21">
        <v>3</v>
      </c>
      <c r="H34" s="22">
        <v>45077</v>
      </c>
      <c r="I34" s="23" t="s">
        <v>199</v>
      </c>
      <c r="J34" s="23" t="s">
        <v>248</v>
      </c>
      <c r="K34" s="20" t="s">
        <v>251</v>
      </c>
      <c r="L34" s="19" t="s">
        <v>237</v>
      </c>
      <c r="M34" s="220" t="s">
        <v>167</v>
      </c>
      <c r="N34" s="35"/>
      <c r="O34" s="41"/>
      <c r="P34" s="25"/>
      <c r="Q34" s="26"/>
      <c r="R34" s="27"/>
      <c r="S34" s="28" t="s">
        <v>29</v>
      </c>
      <c r="T34" s="29" t="s">
        <v>29</v>
      </c>
      <c r="W34" s="31" t="str">
        <f t="shared" si="0"/>
        <v>五山</v>
      </c>
      <c r="X34" s="31" t="str">
        <f t="shared" si="3"/>
        <v>五山</v>
      </c>
      <c r="Y34" s="31" t="str">
        <f t="shared" si="4"/>
        <v>五山</v>
      </c>
      <c r="Z34" s="31" t="str">
        <f t="shared" si="5"/>
        <v>五山</v>
      </c>
      <c r="AA34" s="31" t="str">
        <f t="shared" si="1"/>
        <v>潘娅153上午五山</v>
      </c>
      <c r="AB34" s="30">
        <f>IF(AA34="",888,COUNTIF($AA$1:AA34,AA34))</f>
        <v>1</v>
      </c>
    </row>
    <row r="35" spans="1:28" ht="17.399999999999999">
      <c r="A35" s="17">
        <f>IF(E35="","",SUBTOTAL(103,E$1:E35)-1)</f>
        <v>34</v>
      </c>
      <c r="B35" s="18">
        <f t="shared" si="2"/>
        <v>1</v>
      </c>
      <c r="C35" s="219" t="s">
        <v>98</v>
      </c>
      <c r="D35" s="219">
        <v>10</v>
      </c>
      <c r="E35" s="219" t="s">
        <v>91</v>
      </c>
      <c r="F35" s="21">
        <v>18</v>
      </c>
      <c r="G35" s="21">
        <v>1</v>
      </c>
      <c r="H35" s="22">
        <v>45096</v>
      </c>
      <c r="I35" s="23" t="s">
        <v>239</v>
      </c>
      <c r="J35" s="23" t="s">
        <v>247</v>
      </c>
      <c r="K35" s="20" t="s">
        <v>249</v>
      </c>
      <c r="L35" s="19" t="s">
        <v>237</v>
      </c>
      <c r="M35" s="220" t="s">
        <v>168</v>
      </c>
      <c r="N35" s="35"/>
      <c r="O35" s="41"/>
      <c r="P35" s="25"/>
      <c r="Q35" s="26"/>
      <c r="R35" s="27"/>
      <c r="S35" s="28" t="s">
        <v>29</v>
      </c>
      <c r="T35" s="29" t="s">
        <v>29</v>
      </c>
      <c r="W35" s="31" t="str">
        <f t="shared" si="0"/>
        <v>五山</v>
      </c>
      <c r="X35" s="31" t="str">
        <f t="shared" si="3"/>
        <v>五山</v>
      </c>
      <c r="Y35" s="31" t="str">
        <f t="shared" si="4"/>
        <v>五山</v>
      </c>
      <c r="Z35" s="31" t="str">
        <f t="shared" si="5"/>
        <v>五山</v>
      </c>
      <c r="AA35" s="31" t="str">
        <f t="shared" si="1"/>
        <v>蒋翔181下午五山</v>
      </c>
      <c r="AB35" s="30">
        <f>IF(AA35="",888,COUNTIF($AA$1:AA35,AA35))</f>
        <v>1</v>
      </c>
    </row>
    <row r="36" spans="1:28" ht="17.399999999999999">
      <c r="A36" s="17">
        <f>IF(E36="","",SUBTOTAL(103,E$1:E36)-1)</f>
        <v>35</v>
      </c>
      <c r="B36" s="18">
        <f t="shared" si="2"/>
        <v>1</v>
      </c>
      <c r="C36" s="219" t="s">
        <v>100</v>
      </c>
      <c r="D36" s="219">
        <v>35</v>
      </c>
      <c r="E36" s="219" t="s">
        <v>92</v>
      </c>
      <c r="F36" s="21">
        <v>20</v>
      </c>
      <c r="G36" s="21">
        <v>4</v>
      </c>
      <c r="H36" s="22">
        <v>45113</v>
      </c>
      <c r="I36" s="23" t="s">
        <v>199</v>
      </c>
      <c r="J36" s="23" t="s">
        <v>248</v>
      </c>
      <c r="K36" s="20" t="s">
        <v>253</v>
      </c>
      <c r="L36" s="19" t="s">
        <v>237</v>
      </c>
      <c r="M36" s="219" t="s">
        <v>169</v>
      </c>
      <c r="N36" s="35"/>
      <c r="O36" s="41"/>
      <c r="P36" s="25"/>
      <c r="Q36" s="26"/>
      <c r="R36" s="27"/>
      <c r="S36" s="28" t="s">
        <v>29</v>
      </c>
      <c r="T36" s="29" t="s">
        <v>29</v>
      </c>
      <c r="W36" s="31" t="str">
        <f t="shared" si="0"/>
        <v>五山</v>
      </c>
      <c r="X36" s="31" t="str">
        <f t="shared" si="3"/>
        <v>五山</v>
      </c>
      <c r="Y36" s="31" t="str">
        <f t="shared" si="4"/>
        <v>五山</v>
      </c>
      <c r="Z36" s="31" t="str">
        <f t="shared" si="5"/>
        <v>五山</v>
      </c>
      <c r="AA36" s="31" t="str">
        <f t="shared" si="1"/>
        <v>程江/皮丕辉204上午五山</v>
      </c>
      <c r="AB36" s="30">
        <f>IF(AA36="",888,COUNTIF($AA$1:AA36,AA36))</f>
        <v>1</v>
      </c>
    </row>
    <row r="37" spans="1:28" ht="17.399999999999999">
      <c r="A37" s="17">
        <f>IF(E37="","",SUBTOTAL(103,E$1:E37)-1)</f>
        <v>36</v>
      </c>
      <c r="B37" s="18">
        <f t="shared" si="2"/>
        <v>1</v>
      </c>
      <c r="C37" s="219" t="s">
        <v>100</v>
      </c>
      <c r="D37" s="219">
        <v>15</v>
      </c>
      <c r="E37" s="219" t="s">
        <v>93</v>
      </c>
      <c r="F37" s="21">
        <v>14</v>
      </c>
      <c r="G37" s="21">
        <v>3</v>
      </c>
      <c r="H37" s="22">
        <v>45070</v>
      </c>
      <c r="I37" s="23" t="s">
        <v>199</v>
      </c>
      <c r="J37" s="23" t="s">
        <v>248</v>
      </c>
      <c r="K37" s="20" t="s">
        <v>249</v>
      </c>
      <c r="L37" s="19" t="s">
        <v>237</v>
      </c>
      <c r="M37" s="220" t="s">
        <v>170</v>
      </c>
      <c r="N37" s="35"/>
      <c r="O37" s="41"/>
      <c r="P37" s="25"/>
      <c r="Q37" s="26"/>
      <c r="R37" s="27"/>
      <c r="S37" s="28" t="s">
        <v>29</v>
      </c>
      <c r="T37" s="29" t="s">
        <v>29</v>
      </c>
      <c r="W37" s="31" t="str">
        <f t="shared" si="0"/>
        <v>五山</v>
      </c>
      <c r="X37" s="31" t="str">
        <f t="shared" si="3"/>
        <v>五山</v>
      </c>
      <c r="Y37" s="31" t="str">
        <f t="shared" si="4"/>
        <v>五山</v>
      </c>
      <c r="Z37" s="31" t="str">
        <f t="shared" si="5"/>
        <v>五山</v>
      </c>
      <c r="AA37" s="31" t="str">
        <f t="shared" si="1"/>
        <v>裴丽霞143上午五山</v>
      </c>
      <c r="AB37" s="30">
        <f>IF(AA37="",888,COUNTIF($AA$1:AA37,AA37))</f>
        <v>1</v>
      </c>
    </row>
    <row r="38" spans="1:28" ht="17.399999999999999">
      <c r="A38" s="17">
        <f>IF(E38="","",SUBTOTAL(103,E$1:E38)-1)</f>
        <v>37</v>
      </c>
      <c r="B38" s="18">
        <f t="shared" si="2"/>
        <v>1</v>
      </c>
      <c r="C38" s="219" t="s">
        <v>100</v>
      </c>
      <c r="D38" s="219">
        <v>35</v>
      </c>
      <c r="E38" s="219" t="s">
        <v>94</v>
      </c>
      <c r="F38" s="21">
        <v>15</v>
      </c>
      <c r="G38" s="21">
        <v>1</v>
      </c>
      <c r="H38" s="22">
        <v>45075</v>
      </c>
      <c r="I38" s="23" t="s">
        <v>199</v>
      </c>
      <c r="J38" s="23" t="s">
        <v>248</v>
      </c>
      <c r="K38" s="20" t="s">
        <v>253</v>
      </c>
      <c r="L38" s="19" t="s">
        <v>237</v>
      </c>
      <c r="M38" s="220" t="s">
        <v>171</v>
      </c>
      <c r="N38" s="35"/>
      <c r="O38" s="41"/>
      <c r="P38" s="25"/>
      <c r="Q38" s="26"/>
      <c r="R38" s="27"/>
      <c r="S38" s="28" t="s">
        <v>29</v>
      </c>
      <c r="T38" s="29" t="s">
        <v>29</v>
      </c>
      <c r="W38" s="31" t="str">
        <f t="shared" si="0"/>
        <v>五山</v>
      </c>
      <c r="X38" s="31" t="str">
        <f t="shared" si="3"/>
        <v>五山</v>
      </c>
      <c r="Y38" s="31" t="str">
        <f t="shared" si="4"/>
        <v>五山</v>
      </c>
      <c r="Z38" s="31" t="str">
        <f t="shared" si="5"/>
        <v>五山</v>
      </c>
      <c r="AA38" s="31" t="str">
        <f t="shared" si="1"/>
        <v>叶勇151上午五山</v>
      </c>
      <c r="AB38" s="30">
        <f>IF(AA38="",888,COUNTIF($AA$1:AA38,AA38))</f>
        <v>1</v>
      </c>
    </row>
    <row r="39" spans="1:28" ht="17.399999999999999">
      <c r="A39" s="17">
        <f>IF(E39="","",SUBTOTAL(103,E$1:E39)-1)</f>
        <v>38</v>
      </c>
      <c r="B39" s="18">
        <f t="shared" si="2"/>
        <v>1</v>
      </c>
      <c r="C39" s="219" t="s">
        <v>100</v>
      </c>
      <c r="D39" s="219">
        <v>35</v>
      </c>
      <c r="E39" s="219" t="s">
        <v>95</v>
      </c>
      <c r="F39" s="21">
        <v>16</v>
      </c>
      <c r="G39" s="21">
        <v>2</v>
      </c>
      <c r="H39" s="22">
        <v>45083</v>
      </c>
      <c r="I39" s="23" t="s">
        <v>239</v>
      </c>
      <c r="J39" s="23" t="s">
        <v>247</v>
      </c>
      <c r="K39" s="20" t="s">
        <v>252</v>
      </c>
      <c r="L39" s="19" t="s">
        <v>237</v>
      </c>
      <c r="M39" s="219" t="s">
        <v>172</v>
      </c>
      <c r="N39" s="35"/>
      <c r="O39" s="41"/>
      <c r="P39" s="25"/>
      <c r="Q39" s="26"/>
      <c r="R39" s="27"/>
      <c r="S39" s="28" t="s">
        <v>29</v>
      </c>
      <c r="T39" s="29" t="s">
        <v>29</v>
      </c>
      <c r="W39" s="31" t="str">
        <f t="shared" si="0"/>
        <v>五山</v>
      </c>
      <c r="X39" s="31" t="str">
        <f t="shared" si="3"/>
        <v>五山</v>
      </c>
      <c r="Y39" s="31" t="str">
        <f t="shared" si="4"/>
        <v>五山</v>
      </c>
      <c r="Z39" s="31" t="str">
        <f t="shared" si="5"/>
        <v>五山</v>
      </c>
      <c r="AA39" s="31" t="str">
        <f t="shared" si="1"/>
        <v>欧阳新平/袁文辉162下午五山</v>
      </c>
      <c r="AB39" s="30">
        <f>IF(AA39="",888,COUNTIF($AA$1:AA39,AA39))</f>
        <v>1</v>
      </c>
    </row>
    <row r="40" spans="1:28" ht="17.399999999999999">
      <c r="A40" s="17">
        <f>IF(E40="","",SUBTOTAL(103,E$1:E40)-1)</f>
        <v>39</v>
      </c>
      <c r="B40" s="18">
        <f t="shared" si="2"/>
        <v>1</v>
      </c>
      <c r="C40" s="219" t="s">
        <v>100</v>
      </c>
      <c r="D40" s="219">
        <v>16</v>
      </c>
      <c r="E40" s="219" t="s">
        <v>96</v>
      </c>
      <c r="F40" s="21">
        <v>17</v>
      </c>
      <c r="G40" s="21">
        <v>1</v>
      </c>
      <c r="H40" s="22">
        <v>45089</v>
      </c>
      <c r="I40" s="23" t="s">
        <v>239</v>
      </c>
      <c r="J40" s="23" t="s">
        <v>247</v>
      </c>
      <c r="K40" s="20" t="s">
        <v>249</v>
      </c>
      <c r="L40" s="19" t="s">
        <v>237</v>
      </c>
      <c r="M40" s="219" t="s">
        <v>173</v>
      </c>
      <c r="N40" s="35"/>
      <c r="O40" s="41"/>
      <c r="P40" s="25"/>
      <c r="Q40" s="26"/>
      <c r="R40" s="27"/>
      <c r="S40" s="28" t="s">
        <v>29</v>
      </c>
      <c r="T40" s="29" t="s">
        <v>29</v>
      </c>
      <c r="W40" s="31" t="str">
        <f t="shared" si="0"/>
        <v>五山</v>
      </c>
      <c r="X40" s="31" t="str">
        <f t="shared" si="3"/>
        <v>五山</v>
      </c>
      <c r="Y40" s="31" t="str">
        <f t="shared" si="4"/>
        <v>五山</v>
      </c>
      <c r="Z40" s="31" t="str">
        <f t="shared" si="5"/>
        <v>五山</v>
      </c>
      <c r="AA40" s="31" t="str">
        <f t="shared" si="1"/>
        <v>夏启斌/傅和青171下午五山</v>
      </c>
      <c r="AB40" s="30">
        <f>IF(AA40="",888,COUNTIF($AA$1:AA40,AA40))</f>
        <v>1</v>
      </c>
    </row>
    <row r="41" spans="1:28" ht="17.399999999999999">
      <c r="A41" s="17">
        <f>IF(E41="","",SUBTOTAL(103,E$1:E41)-1)</f>
        <v>40</v>
      </c>
      <c r="B41" s="18">
        <f t="shared" si="2"/>
        <v>1</v>
      </c>
      <c r="C41" s="219" t="s">
        <v>131</v>
      </c>
      <c r="D41" s="219">
        <v>24</v>
      </c>
      <c r="E41" s="219" t="s">
        <v>118</v>
      </c>
      <c r="F41" s="21">
        <v>19</v>
      </c>
      <c r="G41" s="21">
        <v>4</v>
      </c>
      <c r="H41" s="22">
        <v>45106</v>
      </c>
      <c r="I41" s="23" t="s">
        <v>199</v>
      </c>
      <c r="J41" s="23" t="s">
        <v>248</v>
      </c>
      <c r="K41" s="136" t="s">
        <v>256</v>
      </c>
      <c r="L41" s="19" t="s">
        <v>237</v>
      </c>
      <c r="M41" s="219" t="s">
        <v>174</v>
      </c>
      <c r="N41" s="245"/>
      <c r="O41" s="41"/>
      <c r="P41" s="25"/>
      <c r="Q41" s="26"/>
      <c r="R41" s="27"/>
      <c r="S41" s="28" t="s">
        <v>29</v>
      </c>
      <c r="T41" s="29" t="s">
        <v>29</v>
      </c>
      <c r="W41" s="31" t="str">
        <f t="shared" si="0"/>
        <v>五山</v>
      </c>
      <c r="X41" s="31" t="str">
        <f t="shared" si="3"/>
        <v>五山</v>
      </c>
      <c r="Y41" s="31" t="str">
        <f t="shared" si="4"/>
        <v>五山</v>
      </c>
      <c r="Z41" s="31" t="str">
        <f t="shared" si="5"/>
        <v>五山</v>
      </c>
      <c r="AA41" s="31" t="str">
        <f t="shared" si="1"/>
        <v>汪双凤/陈凯194上午五山</v>
      </c>
      <c r="AB41" s="30">
        <f>IF(AA41="",888,COUNTIF($AA$1:AA41,AA41))</f>
        <v>1</v>
      </c>
    </row>
    <row r="42" spans="1:28" ht="17.399999999999999">
      <c r="A42" s="17">
        <f>IF(E42="","",SUBTOTAL(103,E$1:E42)-1)</f>
        <v>41</v>
      </c>
      <c r="B42" s="18">
        <f t="shared" si="2"/>
        <v>1</v>
      </c>
      <c r="C42" s="246" t="s">
        <v>132</v>
      </c>
      <c r="D42" s="246">
        <v>31</v>
      </c>
      <c r="E42" s="246" t="s">
        <v>118</v>
      </c>
      <c r="F42" s="21">
        <v>19</v>
      </c>
      <c r="G42" s="21">
        <v>4</v>
      </c>
      <c r="H42" s="22">
        <v>45106</v>
      </c>
      <c r="I42" s="233" t="s">
        <v>199</v>
      </c>
      <c r="J42" s="233" t="s">
        <v>248</v>
      </c>
      <c r="K42" s="230" t="s">
        <v>257</v>
      </c>
      <c r="L42" s="19" t="s">
        <v>237</v>
      </c>
      <c r="M42" s="246" t="s">
        <v>175</v>
      </c>
      <c r="N42" s="247"/>
      <c r="O42" s="248"/>
      <c r="P42" s="236"/>
      <c r="Q42" s="237"/>
      <c r="R42" s="238"/>
      <c r="S42" s="239" t="s">
        <v>29</v>
      </c>
      <c r="T42" s="240" t="s">
        <v>29</v>
      </c>
      <c r="W42" s="31" t="str">
        <f t="shared" si="0"/>
        <v>五山</v>
      </c>
      <c r="X42" s="31" t="str">
        <f t="shared" si="3"/>
        <v>五山</v>
      </c>
      <c r="Y42" s="31" t="str">
        <f t="shared" si="4"/>
        <v>五山</v>
      </c>
      <c r="Z42" s="31" t="str">
        <f t="shared" si="5"/>
        <v>五山</v>
      </c>
      <c r="AA42" s="31" t="str">
        <f t="shared" si="1"/>
        <v>张立志/綦戎辉194上午五山</v>
      </c>
      <c r="AB42" s="30">
        <f>IF(AA42="",888,COUNTIF($AA$1:AA42,AA42))</f>
        <v>1</v>
      </c>
    </row>
    <row r="43" spans="1:28" ht="17.399999999999999">
      <c r="A43" s="17">
        <f>IF(E43="","",SUBTOTAL(103,E$1:E43)-1)</f>
        <v>42</v>
      </c>
      <c r="B43" s="18">
        <f t="shared" si="2"/>
        <v>1</v>
      </c>
      <c r="C43" s="246" t="s">
        <v>225</v>
      </c>
      <c r="D43" s="242" t="s">
        <v>195</v>
      </c>
      <c r="E43" s="246" t="s">
        <v>120</v>
      </c>
      <c r="F43" s="231">
        <v>20</v>
      </c>
      <c r="G43" s="231">
        <v>4</v>
      </c>
      <c r="H43" s="232">
        <v>45113</v>
      </c>
      <c r="I43" s="233" t="s">
        <v>239</v>
      </c>
      <c r="J43" s="233" t="s">
        <v>240</v>
      </c>
      <c r="K43" s="230" t="s">
        <v>232</v>
      </c>
      <c r="L43" s="230" t="s">
        <v>237</v>
      </c>
      <c r="M43" s="249" t="s">
        <v>176</v>
      </c>
      <c r="N43" s="247"/>
      <c r="O43" s="248"/>
      <c r="P43" s="236"/>
      <c r="Q43" s="237"/>
      <c r="R43" s="238"/>
      <c r="S43" s="239" t="s">
        <v>29</v>
      </c>
      <c r="T43" s="240" t="s">
        <v>29</v>
      </c>
      <c r="W43" s="31" t="str">
        <f t="shared" si="0"/>
        <v>五山</v>
      </c>
      <c r="X43" s="31" t="str">
        <f t="shared" si="3"/>
        <v>五山</v>
      </c>
      <c r="Y43" s="31" t="str">
        <f t="shared" si="4"/>
        <v>五山</v>
      </c>
      <c r="Z43" s="31" t="str">
        <f t="shared" si="5"/>
        <v>五山</v>
      </c>
      <c r="AA43" s="31" t="str">
        <f t="shared" si="1"/>
        <v>邓红雷204下午五山</v>
      </c>
      <c r="AB43" s="30">
        <f>IF(AA43="",888,COUNTIF($AA$1:AA43,AA43))</f>
        <v>1</v>
      </c>
    </row>
    <row r="44" spans="1:28" ht="17.399999999999999">
      <c r="A44" s="17">
        <f>IF(E44="","",SUBTOTAL(103,E$1:E44)-1)</f>
        <v>43</v>
      </c>
      <c r="B44" s="18">
        <f t="shared" si="2"/>
        <v>1</v>
      </c>
      <c r="C44" s="246" t="s">
        <v>226</v>
      </c>
      <c r="D44" s="242" t="s">
        <v>228</v>
      </c>
      <c r="E44" s="246" t="s">
        <v>120</v>
      </c>
      <c r="F44" s="231">
        <v>20</v>
      </c>
      <c r="G44" s="231">
        <v>4</v>
      </c>
      <c r="H44" s="232">
        <v>45113</v>
      </c>
      <c r="I44" s="233" t="s">
        <v>239</v>
      </c>
      <c r="J44" s="233" t="s">
        <v>240</v>
      </c>
      <c r="K44" s="230" t="s">
        <v>232</v>
      </c>
      <c r="L44" s="230" t="s">
        <v>237</v>
      </c>
      <c r="M44" s="249" t="s">
        <v>176</v>
      </c>
      <c r="N44" s="247"/>
      <c r="O44" s="248"/>
      <c r="P44" s="236"/>
      <c r="Q44" s="237"/>
      <c r="R44" s="238"/>
      <c r="S44" s="239" t="s">
        <v>29</v>
      </c>
      <c r="T44" s="240" t="s">
        <v>29</v>
      </c>
      <c r="W44" s="31" t="str">
        <f t="shared" si="0"/>
        <v>五山</v>
      </c>
      <c r="X44" s="31" t="str">
        <f t="shared" si="3"/>
        <v>五山</v>
      </c>
      <c r="Y44" s="31" t="str">
        <f t="shared" si="4"/>
        <v>五山</v>
      </c>
      <c r="Z44" s="31" t="str">
        <f t="shared" si="5"/>
        <v>五山</v>
      </c>
      <c r="AA44" s="31" t="str">
        <f t="shared" si="1"/>
        <v>邓红雷204下午五山</v>
      </c>
      <c r="AB44" s="30">
        <f>IF(AA44="",888,COUNTIF($AA$1:AA44,AA44))</f>
        <v>2</v>
      </c>
    </row>
    <row r="45" spans="1:28" ht="17.399999999999999">
      <c r="A45" s="17">
        <f>IF(E45="","",SUBTOTAL(103,E$1:E45)-1)</f>
        <v>44</v>
      </c>
      <c r="B45" s="18">
        <f t="shared" si="2"/>
        <v>1</v>
      </c>
      <c r="C45" s="246" t="s">
        <v>227</v>
      </c>
      <c r="D45" s="242" t="s">
        <v>193</v>
      </c>
      <c r="E45" s="246" t="s">
        <v>120</v>
      </c>
      <c r="F45" s="231">
        <v>20</v>
      </c>
      <c r="G45" s="231">
        <v>4</v>
      </c>
      <c r="H45" s="232">
        <v>45113</v>
      </c>
      <c r="I45" s="233" t="s">
        <v>239</v>
      </c>
      <c r="J45" s="233" t="s">
        <v>240</v>
      </c>
      <c r="K45" s="230" t="s">
        <v>233</v>
      </c>
      <c r="L45" s="230" t="s">
        <v>237</v>
      </c>
      <c r="M45" s="249" t="s">
        <v>176</v>
      </c>
      <c r="N45" s="247"/>
      <c r="O45" s="248"/>
      <c r="P45" s="236"/>
      <c r="Q45" s="237"/>
      <c r="R45" s="238"/>
      <c r="S45" s="239" t="s">
        <v>29</v>
      </c>
      <c r="T45" s="240" t="s">
        <v>29</v>
      </c>
      <c r="W45" s="31" t="str">
        <f t="shared" si="0"/>
        <v>五山</v>
      </c>
      <c r="X45" s="31" t="str">
        <f t="shared" si="3"/>
        <v>五山</v>
      </c>
      <c r="Y45" s="31" t="str">
        <f t="shared" si="4"/>
        <v>五山</v>
      </c>
      <c r="Z45" s="31" t="str">
        <f t="shared" si="5"/>
        <v>五山</v>
      </c>
      <c r="AA45" s="31" t="str">
        <f t="shared" si="1"/>
        <v>邓红雷204下午五山</v>
      </c>
      <c r="AB45" s="30">
        <f>IF(AA45="",888,COUNTIF($AA$1:AA45,AA45))</f>
        <v>3</v>
      </c>
    </row>
    <row r="46" spans="1:28" ht="17.399999999999999">
      <c r="A46" s="17">
        <f>IF(E46="","",SUBTOTAL(103,E$1:E46)-1)</f>
        <v>45</v>
      </c>
      <c r="B46" s="18">
        <f t="shared" si="2"/>
        <v>1</v>
      </c>
      <c r="C46" s="246" t="s">
        <v>139</v>
      </c>
      <c r="D46" s="242" t="s">
        <v>195</v>
      </c>
      <c r="E46" s="246" t="s">
        <v>120</v>
      </c>
      <c r="F46" s="231">
        <v>20</v>
      </c>
      <c r="G46" s="231">
        <v>4</v>
      </c>
      <c r="H46" s="232">
        <v>45113</v>
      </c>
      <c r="I46" s="233" t="s">
        <v>239</v>
      </c>
      <c r="J46" s="233" t="s">
        <v>240</v>
      </c>
      <c r="K46" s="230" t="s">
        <v>233</v>
      </c>
      <c r="L46" s="230" t="s">
        <v>237</v>
      </c>
      <c r="M46" s="249" t="s">
        <v>176</v>
      </c>
      <c r="N46" s="247"/>
      <c r="O46" s="248"/>
      <c r="P46" s="236"/>
      <c r="Q46" s="237"/>
      <c r="R46" s="238"/>
      <c r="S46" s="239"/>
      <c r="T46" s="240"/>
    </row>
    <row r="47" spans="1:28" ht="17.399999999999999">
      <c r="A47" s="17">
        <f>IF(E47="","",SUBTOTAL(103,E$1:E47)-1)</f>
        <v>46</v>
      </c>
      <c r="B47" s="18">
        <f t="shared" si="2"/>
        <v>1</v>
      </c>
      <c r="C47" s="246" t="s">
        <v>132</v>
      </c>
      <c r="D47" s="242" t="s">
        <v>229</v>
      </c>
      <c r="E47" s="246" t="s">
        <v>119</v>
      </c>
      <c r="F47" s="231">
        <v>20</v>
      </c>
      <c r="G47" s="231">
        <v>4</v>
      </c>
      <c r="H47" s="232">
        <v>45113</v>
      </c>
      <c r="I47" s="233" t="s">
        <v>239</v>
      </c>
      <c r="J47" s="233" t="s">
        <v>240</v>
      </c>
      <c r="K47" s="230" t="s">
        <v>234</v>
      </c>
      <c r="L47" s="230" t="s">
        <v>237</v>
      </c>
      <c r="M47" s="249" t="s">
        <v>238</v>
      </c>
      <c r="N47" s="247"/>
      <c r="O47" s="248"/>
      <c r="P47" s="236"/>
      <c r="Q47" s="237"/>
      <c r="R47" s="238"/>
      <c r="S47" s="239"/>
      <c r="T47" s="240"/>
    </row>
    <row r="48" spans="1:28" ht="17.399999999999999">
      <c r="A48" s="17">
        <f>IF(E48="","",SUBTOTAL(103,E$1:E48)-1)</f>
        <v>47</v>
      </c>
      <c r="B48" s="18">
        <f t="shared" si="2"/>
        <v>1</v>
      </c>
      <c r="C48" s="246" t="s">
        <v>131</v>
      </c>
      <c r="D48" s="242" t="s">
        <v>230</v>
      </c>
      <c r="E48" s="246" t="s">
        <v>119</v>
      </c>
      <c r="F48" s="231">
        <v>20</v>
      </c>
      <c r="G48" s="231">
        <v>4</v>
      </c>
      <c r="H48" s="232">
        <v>45113</v>
      </c>
      <c r="I48" s="233" t="s">
        <v>239</v>
      </c>
      <c r="J48" s="233" t="s">
        <v>240</v>
      </c>
      <c r="K48" s="230" t="s">
        <v>234</v>
      </c>
      <c r="L48" s="230" t="s">
        <v>237</v>
      </c>
      <c r="M48" s="249" t="s">
        <v>238</v>
      </c>
      <c r="N48" s="247"/>
      <c r="O48" s="248"/>
      <c r="P48" s="236"/>
      <c r="Q48" s="237"/>
      <c r="R48" s="238"/>
      <c r="S48" s="239"/>
      <c r="T48" s="240"/>
    </row>
    <row r="49" spans="1:28" ht="17.399999999999999">
      <c r="A49" s="17">
        <f>IF(E49="","",SUBTOTAL(103,E$1:E49)-1)</f>
        <v>48</v>
      </c>
      <c r="B49" s="18">
        <f t="shared" si="2"/>
        <v>1</v>
      </c>
      <c r="C49" s="246" t="s">
        <v>142</v>
      </c>
      <c r="D49" s="242" t="s">
        <v>193</v>
      </c>
      <c r="E49" s="246" t="s">
        <v>119</v>
      </c>
      <c r="F49" s="231">
        <v>20</v>
      </c>
      <c r="G49" s="231">
        <v>4</v>
      </c>
      <c r="H49" s="232">
        <v>45113</v>
      </c>
      <c r="I49" s="233" t="s">
        <v>239</v>
      </c>
      <c r="J49" s="233" t="s">
        <v>240</v>
      </c>
      <c r="K49" s="230" t="s">
        <v>235</v>
      </c>
      <c r="L49" s="230" t="s">
        <v>237</v>
      </c>
      <c r="M49" s="249" t="s">
        <v>238</v>
      </c>
      <c r="N49" s="247"/>
      <c r="O49" s="248"/>
      <c r="P49" s="236"/>
      <c r="Q49" s="237"/>
      <c r="R49" s="238"/>
      <c r="S49" s="239"/>
      <c r="T49" s="240"/>
    </row>
    <row r="50" spans="1:28" ht="17.399999999999999">
      <c r="A50" s="17">
        <f>IF(E50="","",SUBTOTAL(103,E$1:E50)-1)</f>
        <v>49</v>
      </c>
      <c r="B50" s="18">
        <f t="shared" si="2"/>
        <v>1</v>
      </c>
      <c r="C50" s="246" t="s">
        <v>140</v>
      </c>
      <c r="D50" s="242" t="s">
        <v>214</v>
      </c>
      <c r="E50" s="246" t="s">
        <v>119</v>
      </c>
      <c r="F50" s="231">
        <v>20</v>
      </c>
      <c r="G50" s="231">
        <v>4</v>
      </c>
      <c r="H50" s="232">
        <v>45113</v>
      </c>
      <c r="I50" s="233" t="s">
        <v>239</v>
      </c>
      <c r="J50" s="233" t="s">
        <v>240</v>
      </c>
      <c r="K50" s="230" t="s">
        <v>235</v>
      </c>
      <c r="L50" s="230" t="s">
        <v>237</v>
      </c>
      <c r="M50" s="249" t="s">
        <v>238</v>
      </c>
      <c r="N50" s="247"/>
      <c r="O50" s="248"/>
      <c r="P50" s="236"/>
      <c r="Q50" s="237"/>
      <c r="R50" s="238"/>
      <c r="S50" s="239"/>
      <c r="T50" s="240"/>
    </row>
    <row r="51" spans="1:28" ht="17.399999999999999">
      <c r="A51" s="17">
        <f>IF(E51="","",SUBTOTAL(103,E$1:E51)-1)</f>
        <v>50</v>
      </c>
      <c r="B51" s="18">
        <f t="shared" si="2"/>
        <v>2</v>
      </c>
      <c r="C51" s="246" t="s">
        <v>141</v>
      </c>
      <c r="D51" s="242" t="s">
        <v>231</v>
      </c>
      <c r="E51" s="246" t="s">
        <v>119</v>
      </c>
      <c r="F51" s="231">
        <v>20</v>
      </c>
      <c r="G51" s="231">
        <v>4</v>
      </c>
      <c r="H51" s="232">
        <v>45113</v>
      </c>
      <c r="I51" s="233" t="s">
        <v>239</v>
      </c>
      <c r="J51" s="233" t="s">
        <v>240</v>
      </c>
      <c r="K51" s="230" t="s">
        <v>236</v>
      </c>
      <c r="L51" s="230" t="s">
        <v>237</v>
      </c>
      <c r="M51" s="249" t="s">
        <v>238</v>
      </c>
      <c r="N51" s="247"/>
      <c r="O51" s="248"/>
      <c r="P51" s="236"/>
      <c r="Q51" s="237"/>
      <c r="R51" s="238"/>
      <c r="S51" s="239"/>
      <c r="T51" s="240"/>
    </row>
    <row r="52" spans="1:28" ht="17.399999999999999">
      <c r="A52" s="17">
        <f>IF(E52="","",SUBTOTAL(103,E$1:E52)-1)</f>
        <v>51</v>
      </c>
      <c r="B52" s="18">
        <f t="shared" si="2"/>
        <v>2</v>
      </c>
      <c r="C52" s="219" t="s">
        <v>133</v>
      </c>
      <c r="D52" s="219">
        <v>56</v>
      </c>
      <c r="E52" s="219" t="s">
        <v>121</v>
      </c>
      <c r="F52" s="21">
        <v>19</v>
      </c>
      <c r="G52" s="21">
        <v>5</v>
      </c>
      <c r="H52" s="232">
        <v>45107</v>
      </c>
      <c r="I52" s="23" t="s">
        <v>199</v>
      </c>
      <c r="J52" s="23" t="s">
        <v>248</v>
      </c>
      <c r="K52" s="225" t="s">
        <v>258</v>
      </c>
      <c r="L52" s="230" t="s">
        <v>237</v>
      </c>
      <c r="M52" s="219" t="s">
        <v>177</v>
      </c>
      <c r="N52" s="39"/>
      <c r="O52" s="41"/>
      <c r="P52" s="25"/>
      <c r="Q52" s="26"/>
      <c r="R52" s="27"/>
      <c r="S52" s="28" t="s">
        <v>29</v>
      </c>
      <c r="T52" s="29" t="s">
        <v>29</v>
      </c>
      <c r="W52" s="31" t="str">
        <f t="shared" si="0"/>
        <v>五山</v>
      </c>
      <c r="X52" s="31" t="str">
        <f t="shared" si="3"/>
        <v>五山</v>
      </c>
      <c r="Y52" s="31" t="str">
        <f t="shared" si="4"/>
        <v>五山</v>
      </c>
      <c r="Z52" s="31" t="str">
        <f t="shared" si="5"/>
        <v>五山</v>
      </c>
      <c r="AA52" s="31" t="str">
        <f t="shared" si="1"/>
        <v>樊栓狮/关国强195上午五山</v>
      </c>
      <c r="AB52" s="30">
        <f>IF(AA52="",888,COUNTIF($AA$1:AA52,AA52))</f>
        <v>1</v>
      </c>
    </row>
    <row r="53" spans="1:28" ht="17.399999999999999">
      <c r="A53" s="17">
        <f>IF(E53="","",SUBTOTAL(103,E$1:E53)-1)</f>
        <v>52</v>
      </c>
      <c r="B53" s="18">
        <f t="shared" si="2"/>
        <v>2</v>
      </c>
      <c r="C53" s="219" t="s">
        <v>134</v>
      </c>
      <c r="D53" s="219">
        <v>49</v>
      </c>
      <c r="E53" s="219" t="s">
        <v>122</v>
      </c>
      <c r="F53" s="21">
        <v>20</v>
      </c>
      <c r="G53" s="21">
        <v>3</v>
      </c>
      <c r="H53" s="232">
        <v>45112</v>
      </c>
      <c r="I53" s="23" t="s">
        <v>199</v>
      </c>
      <c r="J53" s="23" t="s">
        <v>200</v>
      </c>
      <c r="K53" s="20" t="s">
        <v>263</v>
      </c>
      <c r="L53" s="230" t="s">
        <v>237</v>
      </c>
      <c r="M53" s="220" t="s">
        <v>178</v>
      </c>
      <c r="N53" s="35"/>
      <c r="O53" s="41"/>
      <c r="P53" s="25"/>
      <c r="Q53" s="26"/>
      <c r="R53" s="27"/>
      <c r="S53" s="28" t="s">
        <v>29</v>
      </c>
      <c r="T53" s="29" t="s">
        <v>29</v>
      </c>
      <c r="W53" s="31" t="str">
        <f t="shared" si="0"/>
        <v>五山</v>
      </c>
      <c r="X53" s="31" t="str">
        <f t="shared" si="3"/>
        <v>五山</v>
      </c>
      <c r="Y53" s="31" t="str">
        <f t="shared" si="4"/>
        <v>五山</v>
      </c>
      <c r="Z53" s="31" t="str">
        <f t="shared" si="5"/>
        <v>五山</v>
      </c>
      <c r="AA53" s="31" t="str">
        <f t="shared" si="1"/>
        <v>江燕斌203上午五山</v>
      </c>
      <c r="AB53" s="30">
        <f>IF(AA53="",888,COUNTIF($AA$1:AA53,AA53))</f>
        <v>1</v>
      </c>
    </row>
    <row r="54" spans="1:28" ht="17.399999999999999">
      <c r="A54" s="17">
        <f>IF(E54="","",SUBTOTAL(103,E$1:E54)-1)</f>
        <v>53</v>
      </c>
      <c r="B54" s="18">
        <f t="shared" si="2"/>
        <v>2</v>
      </c>
      <c r="C54" s="219" t="s">
        <v>135</v>
      </c>
      <c r="D54" s="219">
        <v>54</v>
      </c>
      <c r="E54" s="219" t="s">
        <v>122</v>
      </c>
      <c r="F54" s="21">
        <v>20</v>
      </c>
      <c r="G54" s="21">
        <v>3</v>
      </c>
      <c r="H54" s="232">
        <v>45112</v>
      </c>
      <c r="I54" s="23" t="s">
        <v>199</v>
      </c>
      <c r="J54" s="23" t="s">
        <v>200</v>
      </c>
      <c r="K54" s="20" t="s">
        <v>264</v>
      </c>
      <c r="L54" s="230" t="s">
        <v>237</v>
      </c>
      <c r="M54" s="220" t="s">
        <v>178</v>
      </c>
      <c r="N54" s="35"/>
      <c r="O54" s="41"/>
      <c r="P54" s="25"/>
      <c r="Q54" s="26"/>
      <c r="R54" s="27"/>
      <c r="S54" s="28" t="s">
        <v>29</v>
      </c>
      <c r="T54" s="29" t="s">
        <v>29</v>
      </c>
      <c r="W54" s="31" t="str">
        <f t="shared" si="0"/>
        <v>五山</v>
      </c>
      <c r="X54" s="31" t="str">
        <f t="shared" si="3"/>
        <v>五山</v>
      </c>
      <c r="Y54" s="31" t="str">
        <f t="shared" si="4"/>
        <v>五山</v>
      </c>
      <c r="Z54" s="31" t="str">
        <f t="shared" si="5"/>
        <v>五山</v>
      </c>
      <c r="AA54" s="31" t="str">
        <f t="shared" si="1"/>
        <v>江燕斌203上午五山</v>
      </c>
      <c r="AB54" s="30">
        <f>IF(AA54="",888,COUNTIF($AA$1:AA54,AA54))</f>
        <v>2</v>
      </c>
    </row>
    <row r="55" spans="1:28" ht="17.399999999999999">
      <c r="A55" s="17">
        <f>IF(E55="","",SUBTOTAL(103,E$1:E55)-1)</f>
        <v>54</v>
      </c>
      <c r="B55" s="18">
        <f t="shared" si="2"/>
        <v>3</v>
      </c>
      <c r="C55" s="219" t="s">
        <v>136</v>
      </c>
      <c r="D55" s="219">
        <v>98</v>
      </c>
      <c r="E55" s="219" t="s">
        <v>123</v>
      </c>
      <c r="F55" s="21"/>
      <c r="G55" s="21"/>
      <c r="H55" s="22"/>
      <c r="I55" s="23"/>
      <c r="J55" s="23"/>
      <c r="K55" s="20"/>
      <c r="L55" s="230" t="s">
        <v>237</v>
      </c>
      <c r="M55" s="220" t="s">
        <v>179</v>
      </c>
      <c r="N55" s="35"/>
      <c r="O55" s="41"/>
      <c r="P55" s="25"/>
      <c r="Q55" s="26"/>
      <c r="R55" s="27"/>
      <c r="S55" s="28" t="s">
        <v>29</v>
      </c>
      <c r="T55" s="29" t="s">
        <v>29</v>
      </c>
      <c r="W55" s="31" t="str">
        <f t="shared" si="0"/>
        <v>五山</v>
      </c>
      <c r="X55" s="31" t="str">
        <f t="shared" si="3"/>
        <v>五山</v>
      </c>
      <c r="Y55" s="31" t="str">
        <f t="shared" si="4"/>
        <v>五山</v>
      </c>
      <c r="Z55" s="31" t="str">
        <f t="shared" si="5"/>
        <v>五山</v>
      </c>
      <c r="AA55" s="31" t="str">
        <f t="shared" si="1"/>
        <v>李小平五山</v>
      </c>
      <c r="AB55" s="30">
        <f>IF(AA55="",888,COUNTIF($AA$1:AA55,AA55))</f>
        <v>1</v>
      </c>
    </row>
    <row r="56" spans="1:28" ht="17.399999999999999">
      <c r="A56" s="17">
        <f>IF(E56="","",SUBTOTAL(103,E$1:E56)-1)</f>
        <v>55</v>
      </c>
      <c r="B56" s="18">
        <f t="shared" si="2"/>
        <v>3</v>
      </c>
      <c r="C56" s="219" t="s">
        <v>137</v>
      </c>
      <c r="D56" s="219">
        <v>109</v>
      </c>
      <c r="E56" s="219" t="s">
        <v>123</v>
      </c>
      <c r="F56" s="21"/>
      <c r="G56" s="21"/>
      <c r="H56" s="22"/>
      <c r="I56" s="23"/>
      <c r="J56" s="23"/>
      <c r="K56" s="20"/>
      <c r="L56" s="230" t="s">
        <v>237</v>
      </c>
      <c r="M56" s="220" t="s">
        <v>179</v>
      </c>
      <c r="N56" s="35"/>
      <c r="O56" s="41"/>
      <c r="P56" s="25"/>
      <c r="Q56" s="26"/>
      <c r="R56" s="27"/>
      <c r="S56" s="28" t="s">
        <v>29</v>
      </c>
      <c r="T56" s="29" t="s">
        <v>29</v>
      </c>
      <c r="W56" s="31" t="str">
        <f t="shared" si="0"/>
        <v>五山</v>
      </c>
      <c r="X56" s="31" t="str">
        <f t="shared" si="3"/>
        <v>五山</v>
      </c>
      <c r="Y56" s="31" t="str">
        <f t="shared" si="4"/>
        <v>五山</v>
      </c>
      <c r="Z56" s="31" t="str">
        <f t="shared" si="5"/>
        <v>五山</v>
      </c>
      <c r="AA56" s="31" t="str">
        <f t="shared" si="1"/>
        <v>李小平五山</v>
      </c>
      <c r="AB56" s="30">
        <f>IF(AA56="",888,COUNTIF($AA$1:AA56,AA56))</f>
        <v>2</v>
      </c>
    </row>
    <row r="57" spans="1:28" ht="17.399999999999999">
      <c r="A57" s="17">
        <f>IF(E57="","",SUBTOTAL(103,E$1:E57)-1)</f>
        <v>56</v>
      </c>
      <c r="B57" s="18">
        <f t="shared" si="2"/>
        <v>3</v>
      </c>
      <c r="C57" s="219" t="s">
        <v>138</v>
      </c>
      <c r="D57" s="219">
        <v>89</v>
      </c>
      <c r="E57" s="219" t="s">
        <v>123</v>
      </c>
      <c r="F57" s="21"/>
      <c r="G57" s="21"/>
      <c r="H57" s="22"/>
      <c r="I57" s="23"/>
      <c r="J57" s="23"/>
      <c r="K57" s="20"/>
      <c r="L57" s="230" t="s">
        <v>237</v>
      </c>
      <c r="M57" s="220" t="s">
        <v>179</v>
      </c>
      <c r="N57" s="35"/>
      <c r="O57" s="41"/>
      <c r="P57" s="25"/>
      <c r="Q57" s="26"/>
      <c r="R57" s="27"/>
      <c r="S57" s="28" t="s">
        <v>29</v>
      </c>
      <c r="T57" s="29" t="s">
        <v>29</v>
      </c>
      <c r="W57" s="31" t="str">
        <f t="shared" si="0"/>
        <v>五山</v>
      </c>
      <c r="X57" s="31" t="str">
        <f t="shared" si="3"/>
        <v>五山</v>
      </c>
      <c r="Y57" s="31" t="str">
        <f t="shared" si="4"/>
        <v>五山</v>
      </c>
      <c r="Z57" s="31" t="str">
        <f t="shared" si="5"/>
        <v>五山</v>
      </c>
      <c r="AA57" s="31" t="str">
        <f t="shared" si="1"/>
        <v>李小平五山</v>
      </c>
      <c r="AB57" s="30">
        <f>IF(AA57="",888,COUNTIF($AA$1:AA57,AA57))</f>
        <v>3</v>
      </c>
    </row>
    <row r="58" spans="1:28" ht="17.399999999999999">
      <c r="A58" s="17">
        <f>IF(E58="","",SUBTOTAL(103,E$1:E58)-1)</f>
        <v>57</v>
      </c>
      <c r="B58" s="18">
        <f t="shared" si="2"/>
        <v>2</v>
      </c>
      <c r="C58" s="219" t="s">
        <v>134</v>
      </c>
      <c r="D58" s="219">
        <v>41</v>
      </c>
      <c r="E58" s="219" t="s">
        <v>124</v>
      </c>
      <c r="F58" s="21"/>
      <c r="G58" s="21"/>
      <c r="H58" s="22"/>
      <c r="I58" s="23"/>
      <c r="J58" s="23"/>
      <c r="K58" s="20"/>
      <c r="L58" s="230" t="s">
        <v>237</v>
      </c>
      <c r="M58" s="220" t="s">
        <v>180</v>
      </c>
      <c r="N58" s="35"/>
      <c r="O58" s="41"/>
      <c r="P58" s="25"/>
      <c r="Q58" s="26"/>
      <c r="R58" s="27"/>
      <c r="S58" s="28" t="s">
        <v>29</v>
      </c>
      <c r="T58" s="29" t="s">
        <v>29</v>
      </c>
      <c r="W58" s="31" t="str">
        <f t="shared" si="0"/>
        <v>五山</v>
      </c>
      <c r="X58" s="31" t="str">
        <f t="shared" si="3"/>
        <v>五山</v>
      </c>
      <c r="Y58" s="31" t="str">
        <f t="shared" si="4"/>
        <v>五山</v>
      </c>
      <c r="Z58" s="31" t="str">
        <f t="shared" si="5"/>
        <v>五山</v>
      </c>
      <c r="AA58" s="31" t="str">
        <f t="shared" si="1"/>
        <v>王素清五山</v>
      </c>
      <c r="AB58" s="30">
        <f>IF(AA58="",888,COUNTIF($AA$1:AA58,AA58))</f>
        <v>1</v>
      </c>
    </row>
    <row r="59" spans="1:28" ht="17.399999999999999">
      <c r="A59" s="17">
        <f>IF(E59="","",SUBTOTAL(103,E$1:E59)-1)</f>
        <v>58</v>
      </c>
      <c r="B59" s="18">
        <f t="shared" si="2"/>
        <v>2</v>
      </c>
      <c r="C59" s="219" t="s">
        <v>135</v>
      </c>
      <c r="D59" s="219">
        <v>49</v>
      </c>
      <c r="E59" s="219" t="s">
        <v>124</v>
      </c>
      <c r="F59" s="21"/>
      <c r="G59" s="21"/>
      <c r="H59" s="22"/>
      <c r="I59" s="23"/>
      <c r="J59" s="23"/>
      <c r="K59" s="20"/>
      <c r="L59" s="230" t="s">
        <v>237</v>
      </c>
      <c r="M59" s="220" t="s">
        <v>181</v>
      </c>
      <c r="N59" s="35"/>
      <c r="O59" s="41"/>
      <c r="P59" s="25"/>
      <c r="Q59" s="26"/>
      <c r="R59" s="27"/>
      <c r="S59" s="28" t="s">
        <v>29</v>
      </c>
      <c r="T59" s="29" t="s">
        <v>29</v>
      </c>
      <c r="W59" s="31" t="str">
        <f t="shared" si="0"/>
        <v>五山</v>
      </c>
      <c r="X59" s="31" t="str">
        <f t="shared" si="3"/>
        <v>五山</v>
      </c>
      <c r="Y59" s="31" t="str">
        <f t="shared" si="4"/>
        <v>五山</v>
      </c>
      <c r="Z59" s="31" t="str">
        <f t="shared" si="5"/>
        <v>五山</v>
      </c>
      <c r="AA59" s="31" t="str">
        <f t="shared" si="1"/>
        <v>鄢瑛五山</v>
      </c>
      <c r="AB59" s="30">
        <f>IF(AA59="",888,COUNTIF($AA$1:AA59,AA59))</f>
        <v>1</v>
      </c>
    </row>
    <row r="60" spans="1:28" ht="17.399999999999999">
      <c r="A60" s="17">
        <f>IF(E60="","",SUBTOTAL(103,E$1:E60)-1)</f>
        <v>59</v>
      </c>
      <c r="B60" s="18">
        <f t="shared" si="2"/>
        <v>1</v>
      </c>
      <c r="C60" s="219" t="s">
        <v>134</v>
      </c>
      <c r="D60" s="219">
        <v>23</v>
      </c>
      <c r="E60" s="219" t="s">
        <v>125</v>
      </c>
      <c r="F60" s="21"/>
      <c r="G60" s="21"/>
      <c r="H60" s="22"/>
      <c r="I60" s="23"/>
      <c r="J60" s="23"/>
      <c r="K60" s="20"/>
      <c r="L60" s="230" t="s">
        <v>237</v>
      </c>
      <c r="M60" s="220" t="s">
        <v>182</v>
      </c>
      <c r="N60" s="35"/>
      <c r="O60" s="41"/>
      <c r="P60" s="25"/>
      <c r="Q60" s="26"/>
      <c r="R60" s="27"/>
      <c r="S60" s="28" t="s">
        <v>29</v>
      </c>
      <c r="T60" s="29" t="s">
        <v>29</v>
      </c>
      <c r="W60" s="31" t="str">
        <f t="shared" ref="W60:W111" si="6">S60&amp;L60</f>
        <v>五山</v>
      </c>
      <c r="X60" s="31" t="str">
        <f t="shared" si="3"/>
        <v>五山</v>
      </c>
      <c r="Y60" s="31" t="str">
        <f t="shared" si="4"/>
        <v>五山</v>
      </c>
      <c r="Z60" s="31" t="str">
        <f t="shared" si="5"/>
        <v>五山</v>
      </c>
      <c r="AA60" s="31" t="str">
        <f t="shared" ref="AA60:AA111" si="7">M60&amp;F60&amp;G60&amp;I60&amp;L60</f>
        <v>丁良鑫五山</v>
      </c>
      <c r="AB60" s="30">
        <f>IF(AA60="",888,COUNTIF($AA$1:AA60,AA60))</f>
        <v>1</v>
      </c>
    </row>
    <row r="61" spans="1:28" ht="17.399999999999999">
      <c r="A61" s="17">
        <f>IF(E61="","",SUBTOTAL(103,E$1:E61)-1)</f>
        <v>60</v>
      </c>
      <c r="B61" s="18">
        <f t="shared" si="2"/>
        <v>1</v>
      </c>
      <c r="C61" s="219" t="s">
        <v>135</v>
      </c>
      <c r="D61" s="219">
        <v>30</v>
      </c>
      <c r="E61" s="219" t="s">
        <v>125</v>
      </c>
      <c r="F61" s="21"/>
      <c r="G61" s="21"/>
      <c r="H61" s="22"/>
      <c r="I61" s="23"/>
      <c r="J61" s="23"/>
      <c r="K61" s="20"/>
      <c r="L61" s="230" t="s">
        <v>237</v>
      </c>
      <c r="M61" s="220" t="s">
        <v>183</v>
      </c>
      <c r="N61" s="35"/>
      <c r="O61" s="41"/>
      <c r="P61" s="25"/>
      <c r="Q61" s="26"/>
      <c r="R61" s="27"/>
      <c r="S61" s="28" t="s">
        <v>29</v>
      </c>
      <c r="T61" s="29" t="s">
        <v>29</v>
      </c>
      <c r="W61" s="31" t="str">
        <f t="shared" si="6"/>
        <v>五山</v>
      </c>
      <c r="X61" s="31" t="str">
        <f t="shared" si="3"/>
        <v>五山</v>
      </c>
      <c r="Y61" s="31" t="str">
        <f t="shared" si="4"/>
        <v>五山</v>
      </c>
      <c r="Z61" s="31" t="str">
        <f t="shared" si="5"/>
        <v>五山</v>
      </c>
      <c r="AA61" s="31" t="str">
        <f t="shared" si="7"/>
        <v>龙金星五山</v>
      </c>
      <c r="AB61" s="30">
        <f>IF(AA61="",888,COUNTIF($AA$1:AA61,AA61))</f>
        <v>1</v>
      </c>
    </row>
    <row r="62" spans="1:28" ht="17.399999999999999">
      <c r="A62" s="17">
        <f>IF(E62="","",SUBTOTAL(103,E$1:E62)-1)</f>
        <v>61</v>
      </c>
      <c r="B62" s="18">
        <f t="shared" si="2"/>
        <v>1</v>
      </c>
      <c r="C62" s="219" t="s">
        <v>139</v>
      </c>
      <c r="D62" s="219">
        <v>39</v>
      </c>
      <c r="E62" s="219" t="s">
        <v>126</v>
      </c>
      <c r="F62" s="21"/>
      <c r="G62" s="21"/>
      <c r="H62" s="22">
        <v>45117</v>
      </c>
      <c r="I62" s="23" t="s">
        <v>199</v>
      </c>
      <c r="J62" s="23" t="s">
        <v>200</v>
      </c>
      <c r="K62" s="46" t="s">
        <v>269</v>
      </c>
      <c r="L62" s="230" t="s">
        <v>237</v>
      </c>
      <c r="M62" s="220" t="s">
        <v>184</v>
      </c>
      <c r="N62" s="35"/>
      <c r="O62" s="41"/>
      <c r="P62" s="47"/>
      <c r="Q62" s="26"/>
      <c r="R62" s="27"/>
      <c r="S62" s="28" t="s">
        <v>29</v>
      </c>
      <c r="T62" s="29" t="s">
        <v>29</v>
      </c>
      <c r="W62" s="31" t="str">
        <f t="shared" si="6"/>
        <v>五山</v>
      </c>
      <c r="X62" s="31" t="str">
        <f t="shared" ref="X62:X113" si="8">N62&amp;L62</f>
        <v>五山</v>
      </c>
      <c r="Y62" s="31" t="str">
        <f t="shared" ref="Y62:Y113" si="9">O62&amp;L62</f>
        <v>五山</v>
      </c>
      <c r="Z62" s="31" t="str">
        <f t="shared" ref="Z62:Z113" si="10">P62&amp;L62</f>
        <v>五山</v>
      </c>
      <c r="AA62" s="31" t="str">
        <f t="shared" si="7"/>
        <v>楼宏铭上午五山</v>
      </c>
      <c r="AB62" s="30">
        <f>IF(AA62="",888,COUNTIF($AA$1:AA62,AA62))</f>
        <v>1</v>
      </c>
    </row>
    <row r="63" spans="1:28" ht="17.399999999999999">
      <c r="A63" s="17">
        <f>IF(E63="","",SUBTOTAL(103,E$1:E63)-1)</f>
        <v>62</v>
      </c>
      <c r="B63" s="18">
        <f t="shared" si="2"/>
        <v>3</v>
      </c>
      <c r="C63" s="219" t="s">
        <v>136</v>
      </c>
      <c r="D63" s="219">
        <v>106</v>
      </c>
      <c r="E63" s="219" t="s">
        <v>127</v>
      </c>
      <c r="F63" s="21"/>
      <c r="G63" s="21"/>
      <c r="H63" s="45"/>
      <c r="I63" s="23"/>
      <c r="J63" s="23"/>
      <c r="K63" s="48"/>
      <c r="L63" s="230" t="s">
        <v>237</v>
      </c>
      <c r="M63" s="220" t="s">
        <v>185</v>
      </c>
      <c r="N63" s="35"/>
      <c r="O63" s="41"/>
      <c r="P63" s="47"/>
      <c r="Q63" s="26"/>
      <c r="R63" s="27"/>
      <c r="S63" s="28" t="s">
        <v>29</v>
      </c>
      <c r="T63" s="29" t="s">
        <v>29</v>
      </c>
      <c r="W63" s="31" t="str">
        <f t="shared" si="6"/>
        <v>五山</v>
      </c>
      <c r="X63" s="31" t="str">
        <f t="shared" si="8"/>
        <v>五山</v>
      </c>
      <c r="Y63" s="31" t="str">
        <f t="shared" si="9"/>
        <v>五山</v>
      </c>
      <c r="Z63" s="31" t="str">
        <f t="shared" si="10"/>
        <v>五山</v>
      </c>
      <c r="AA63" s="31" t="str">
        <f t="shared" si="7"/>
        <v>陈立宇五山</v>
      </c>
      <c r="AB63" s="30">
        <f>IF(AA63="",888,COUNTIF($AA$1:AA63,AA63))</f>
        <v>1</v>
      </c>
    </row>
    <row r="64" spans="1:28" ht="17.399999999999999">
      <c r="A64" s="17">
        <f>IF(E64="","",SUBTOTAL(103,E$1:E64)-1)</f>
        <v>63</v>
      </c>
      <c r="B64" s="18">
        <f t="shared" si="2"/>
        <v>1</v>
      </c>
      <c r="C64" s="219" t="s">
        <v>139</v>
      </c>
      <c r="D64" s="251">
        <v>37</v>
      </c>
      <c r="E64" s="219" t="s">
        <v>128</v>
      </c>
      <c r="F64" s="21">
        <v>19</v>
      </c>
      <c r="G64" s="21">
        <v>3</v>
      </c>
      <c r="H64" s="22">
        <v>45105</v>
      </c>
      <c r="I64" s="23" t="s">
        <v>239</v>
      </c>
      <c r="J64" s="23" t="s">
        <v>247</v>
      </c>
      <c r="K64" s="32" t="s">
        <v>262</v>
      </c>
      <c r="L64" s="230" t="s">
        <v>237</v>
      </c>
      <c r="M64" s="220" t="s">
        <v>171</v>
      </c>
      <c r="N64" s="32"/>
      <c r="O64" s="24"/>
      <c r="P64" s="25"/>
      <c r="Q64" s="26"/>
      <c r="R64" s="27"/>
      <c r="S64" s="28" t="s">
        <v>29</v>
      </c>
      <c r="T64" s="29" t="s">
        <v>29</v>
      </c>
      <c r="W64" s="31" t="str">
        <f t="shared" si="6"/>
        <v>五山</v>
      </c>
      <c r="X64" s="31" t="str">
        <f t="shared" si="8"/>
        <v>五山</v>
      </c>
      <c r="Y64" s="31" t="str">
        <f t="shared" si="9"/>
        <v>五山</v>
      </c>
      <c r="Z64" s="31" t="str">
        <f t="shared" si="10"/>
        <v>五山</v>
      </c>
      <c r="AA64" s="31" t="str">
        <f t="shared" si="7"/>
        <v>叶勇193下午五山</v>
      </c>
      <c r="AB64" s="30">
        <f>IF(AA64="",888,COUNTIF($AA$1:AA64,AA64))</f>
        <v>1</v>
      </c>
    </row>
    <row r="65" spans="1:28" ht="17.399999999999999">
      <c r="A65" s="17">
        <f>IF(E65="","",SUBTOTAL(103,E$1:E65)-1)</f>
        <v>64</v>
      </c>
      <c r="B65" s="18">
        <f t="shared" si="2"/>
        <v>1</v>
      </c>
      <c r="C65" s="219" t="s">
        <v>139</v>
      </c>
      <c r="D65" s="251">
        <v>35</v>
      </c>
      <c r="E65" s="219" t="s">
        <v>129</v>
      </c>
      <c r="F65" s="21">
        <v>19</v>
      </c>
      <c r="G65" s="21">
        <v>2</v>
      </c>
      <c r="H65" s="22">
        <v>45104</v>
      </c>
      <c r="I65" s="23" t="s">
        <v>239</v>
      </c>
      <c r="J65" s="23" t="s">
        <v>247</v>
      </c>
      <c r="K65" s="32" t="s">
        <v>262</v>
      </c>
      <c r="L65" s="230" t="s">
        <v>237</v>
      </c>
      <c r="M65" s="220" t="s">
        <v>167</v>
      </c>
      <c r="N65" s="32"/>
      <c r="O65" s="24"/>
      <c r="P65" s="25"/>
      <c r="Q65" s="26"/>
      <c r="R65" s="27"/>
      <c r="S65" s="28" t="s">
        <v>29</v>
      </c>
      <c r="T65" s="29" t="s">
        <v>29</v>
      </c>
      <c r="W65" s="31" t="str">
        <f t="shared" si="6"/>
        <v>五山</v>
      </c>
      <c r="X65" s="31" t="str">
        <f t="shared" si="8"/>
        <v>五山</v>
      </c>
      <c r="Y65" s="31" t="str">
        <f t="shared" si="9"/>
        <v>五山</v>
      </c>
      <c r="Z65" s="31" t="str">
        <f t="shared" si="10"/>
        <v>五山</v>
      </c>
      <c r="AA65" s="31" t="str">
        <f t="shared" si="7"/>
        <v>潘娅192下午五山</v>
      </c>
      <c r="AB65" s="30">
        <f>IF(AA65="",888,COUNTIF($AA$1:AA65,AA65))</f>
        <v>1</v>
      </c>
    </row>
    <row r="66" spans="1:28" ht="17.399999999999999">
      <c r="A66" s="17">
        <f>IF(E66="","",SUBTOTAL(103,E$1:E66)-1)</f>
        <v>65</v>
      </c>
      <c r="B66" s="18">
        <f t="shared" si="2"/>
        <v>1</v>
      </c>
      <c r="C66" s="219" t="s">
        <v>139</v>
      </c>
      <c r="D66" s="251">
        <v>37</v>
      </c>
      <c r="E66" s="219" t="s">
        <v>130</v>
      </c>
      <c r="F66" s="21">
        <v>20</v>
      </c>
      <c r="G66" s="21">
        <v>2</v>
      </c>
      <c r="H66" s="22">
        <v>45111</v>
      </c>
      <c r="I66" s="23" t="s">
        <v>199</v>
      </c>
      <c r="J66" s="23" t="s">
        <v>248</v>
      </c>
      <c r="K66" s="32" t="s">
        <v>262</v>
      </c>
      <c r="L66" s="230" t="s">
        <v>237</v>
      </c>
      <c r="M66" s="220" t="s">
        <v>186</v>
      </c>
      <c r="N66" s="32"/>
      <c r="O66" s="24"/>
      <c r="P66" s="25"/>
      <c r="Q66" s="26"/>
      <c r="R66" s="27"/>
      <c r="S66" s="28" t="s">
        <v>29</v>
      </c>
      <c r="T66" s="29" t="s">
        <v>29</v>
      </c>
      <c r="W66" s="31" t="str">
        <f t="shared" si="6"/>
        <v>五山</v>
      </c>
      <c r="X66" s="31" t="str">
        <f t="shared" si="8"/>
        <v>五山</v>
      </c>
      <c r="Y66" s="31" t="str">
        <f t="shared" si="9"/>
        <v>五山</v>
      </c>
      <c r="Z66" s="31" t="str">
        <f t="shared" si="10"/>
        <v>五山</v>
      </c>
      <c r="AA66" s="31" t="str">
        <f t="shared" si="7"/>
        <v>何道航202上午五山</v>
      </c>
      <c r="AB66" s="30">
        <f>IF(AA66="",888,COUNTIF($AA$1:AA66,AA66))</f>
        <v>1</v>
      </c>
    </row>
    <row r="67" spans="1:28" ht="17.399999999999999">
      <c r="A67" s="17" t="str">
        <f>IF(E67="","",SUBTOTAL(103,E$1:E67)-1)</f>
        <v/>
      </c>
      <c r="B67" s="18" t="str">
        <f t="shared" ref="B67:B112" si="11">IF(D67="","",IF(D67*1&gt;40,IF(D67*1&gt;70,3,2),1))</f>
        <v/>
      </c>
      <c r="C67" s="20"/>
      <c r="D67" s="20"/>
      <c r="E67" s="36"/>
      <c r="F67" s="21"/>
      <c r="G67" s="21"/>
      <c r="H67" s="22"/>
      <c r="I67" s="23"/>
      <c r="J67" s="23"/>
      <c r="K67" s="20"/>
      <c r="L67" s="20"/>
      <c r="M67" s="36"/>
      <c r="N67" s="35"/>
      <c r="O67" s="41"/>
      <c r="P67" s="25"/>
      <c r="Q67" s="26"/>
      <c r="R67" s="27"/>
      <c r="S67" s="28" t="s">
        <v>29</v>
      </c>
      <c r="T67" s="29" t="s">
        <v>29</v>
      </c>
      <c r="W67" s="31" t="str">
        <f t="shared" si="6"/>
        <v/>
      </c>
      <c r="X67" s="31" t="str">
        <f t="shared" si="8"/>
        <v/>
      </c>
      <c r="Y67" s="31" t="str">
        <f t="shared" si="9"/>
        <v/>
      </c>
      <c r="Z67" s="31" t="str">
        <f t="shared" si="10"/>
        <v/>
      </c>
      <c r="AA67" s="31" t="str">
        <f t="shared" si="7"/>
        <v/>
      </c>
      <c r="AB67" s="30">
        <f>IF(AA67="",888,COUNTIF($AA$1:AA67,AA67))</f>
        <v>888</v>
      </c>
    </row>
    <row r="68" spans="1:28" ht="17.399999999999999">
      <c r="A68" s="17" t="str">
        <f>IF(E68="","",SUBTOTAL(103,E$1:E68)-1)</f>
        <v/>
      </c>
      <c r="B68" s="18" t="str">
        <f t="shared" si="11"/>
        <v/>
      </c>
      <c r="C68" s="20"/>
      <c r="D68" s="20"/>
      <c r="E68" s="36"/>
      <c r="F68" s="21"/>
      <c r="G68" s="21"/>
      <c r="H68" s="22"/>
      <c r="I68" s="23"/>
      <c r="J68" s="23"/>
      <c r="K68" s="20"/>
      <c r="L68" s="20"/>
      <c r="M68" s="36"/>
      <c r="N68" s="35"/>
      <c r="O68" s="41"/>
      <c r="P68" s="25"/>
      <c r="Q68" s="26"/>
      <c r="R68" s="27"/>
      <c r="S68" s="28" t="s">
        <v>29</v>
      </c>
      <c r="T68" s="29" t="s">
        <v>29</v>
      </c>
      <c r="W68" s="31" t="str">
        <f t="shared" si="6"/>
        <v/>
      </c>
      <c r="X68" s="31" t="str">
        <f t="shared" si="8"/>
        <v/>
      </c>
      <c r="Y68" s="31" t="str">
        <f t="shared" si="9"/>
        <v/>
      </c>
      <c r="Z68" s="31" t="str">
        <f t="shared" si="10"/>
        <v/>
      </c>
      <c r="AA68" s="31" t="str">
        <f t="shared" si="7"/>
        <v/>
      </c>
      <c r="AB68" s="30">
        <f>IF(AA68="",888,COUNTIF($AA$1:AA68,AA68))</f>
        <v>888</v>
      </c>
    </row>
    <row r="69" spans="1:28" ht="17.399999999999999">
      <c r="A69" s="17" t="str">
        <f>IF(E69="","",SUBTOTAL(103,E$1:E69)-1)</f>
        <v/>
      </c>
      <c r="B69" s="18" t="str">
        <f t="shared" si="11"/>
        <v/>
      </c>
      <c r="C69" s="20"/>
      <c r="D69" s="20"/>
      <c r="E69" s="36"/>
      <c r="F69" s="21"/>
      <c r="G69" s="21"/>
      <c r="H69" s="22"/>
      <c r="I69" s="23"/>
      <c r="J69" s="23"/>
      <c r="K69" s="20"/>
      <c r="L69" s="20"/>
      <c r="M69" s="36"/>
      <c r="N69" s="35"/>
      <c r="O69" s="41"/>
      <c r="P69" s="25"/>
      <c r="Q69" s="26"/>
      <c r="R69" s="27"/>
      <c r="S69" s="28" t="s">
        <v>29</v>
      </c>
      <c r="T69" s="29" t="s">
        <v>29</v>
      </c>
      <c r="W69" s="31" t="str">
        <f t="shared" si="6"/>
        <v/>
      </c>
      <c r="X69" s="31" t="str">
        <f t="shared" si="8"/>
        <v/>
      </c>
      <c r="Y69" s="31" t="str">
        <f t="shared" si="9"/>
        <v/>
      </c>
      <c r="Z69" s="31" t="str">
        <f t="shared" si="10"/>
        <v/>
      </c>
      <c r="AA69" s="31" t="str">
        <f t="shared" si="7"/>
        <v/>
      </c>
      <c r="AB69" s="30">
        <f>IF(AA69="",888,COUNTIF($AA$1:AA69,AA69))</f>
        <v>888</v>
      </c>
    </row>
    <row r="70" spans="1:28" ht="17.399999999999999">
      <c r="A70" s="17" t="str">
        <f>IF(E70="","",SUBTOTAL(103,E$1:E70)-1)</f>
        <v/>
      </c>
      <c r="B70" s="18" t="str">
        <f t="shared" si="11"/>
        <v/>
      </c>
      <c r="C70" s="20"/>
      <c r="D70" s="20"/>
      <c r="E70" s="36"/>
      <c r="F70" s="21"/>
      <c r="G70" s="21"/>
      <c r="H70" s="22"/>
      <c r="I70" s="23"/>
      <c r="J70" s="23"/>
      <c r="K70" s="20"/>
      <c r="L70" s="20"/>
      <c r="M70" s="36"/>
      <c r="N70" s="34"/>
      <c r="O70" s="49"/>
      <c r="P70" s="25"/>
      <c r="Q70" s="26"/>
      <c r="R70" s="27"/>
      <c r="S70" s="28" t="s">
        <v>29</v>
      </c>
      <c r="T70" s="29" t="s">
        <v>29</v>
      </c>
      <c r="W70" s="31" t="str">
        <f t="shared" si="6"/>
        <v/>
      </c>
      <c r="X70" s="31" t="str">
        <f t="shared" si="8"/>
        <v/>
      </c>
      <c r="Y70" s="31" t="str">
        <f t="shared" si="9"/>
        <v/>
      </c>
      <c r="Z70" s="31" t="str">
        <f t="shared" si="10"/>
        <v/>
      </c>
      <c r="AA70" s="31" t="str">
        <f t="shared" si="7"/>
        <v/>
      </c>
      <c r="AB70" s="30">
        <f>IF(AA70="",888,COUNTIF($AA$1:AA70,AA70))</f>
        <v>888</v>
      </c>
    </row>
    <row r="71" spans="1:28" ht="17.399999999999999">
      <c r="A71" s="17" t="str">
        <f>IF(E71="","",SUBTOTAL(103,E$1:E71)-1)</f>
        <v/>
      </c>
      <c r="B71" s="18" t="str">
        <f t="shared" si="11"/>
        <v/>
      </c>
      <c r="C71" s="42"/>
      <c r="D71" s="42"/>
      <c r="E71" s="36"/>
      <c r="F71" s="21"/>
      <c r="G71" s="21"/>
      <c r="H71" s="22"/>
      <c r="I71" s="23"/>
      <c r="J71" s="23"/>
      <c r="K71" s="42"/>
      <c r="L71" s="20"/>
      <c r="M71" s="44"/>
      <c r="N71" s="34"/>
      <c r="O71" s="49"/>
      <c r="P71" s="25"/>
      <c r="Q71" s="26"/>
      <c r="R71" s="27"/>
      <c r="S71" s="28" t="s">
        <v>29</v>
      </c>
      <c r="T71" s="29" t="s">
        <v>29</v>
      </c>
      <c r="W71" s="31" t="str">
        <f t="shared" si="6"/>
        <v/>
      </c>
      <c r="X71" s="31" t="str">
        <f t="shared" si="8"/>
        <v/>
      </c>
      <c r="Y71" s="31" t="str">
        <f t="shared" si="9"/>
        <v/>
      </c>
      <c r="Z71" s="31" t="str">
        <f t="shared" si="10"/>
        <v/>
      </c>
      <c r="AA71" s="31" t="str">
        <f t="shared" si="7"/>
        <v/>
      </c>
      <c r="AB71" s="30">
        <f>IF(AA71="",888,COUNTIF($AA$1:AA71,AA71))</f>
        <v>888</v>
      </c>
    </row>
    <row r="72" spans="1:28" ht="17.399999999999999">
      <c r="A72" s="17" t="str">
        <f>IF(E72="","",SUBTOTAL(103,E$1:E72)-1)</f>
        <v/>
      </c>
      <c r="B72" s="18" t="str">
        <f t="shared" si="11"/>
        <v/>
      </c>
      <c r="C72" s="42"/>
      <c r="D72" s="42"/>
      <c r="E72" s="36"/>
      <c r="F72" s="21"/>
      <c r="G72" s="21"/>
      <c r="H72" s="22"/>
      <c r="I72" s="23"/>
      <c r="J72" s="23"/>
      <c r="K72" s="42"/>
      <c r="L72" s="20"/>
      <c r="M72" s="44"/>
      <c r="N72" s="34"/>
      <c r="O72" s="49"/>
      <c r="P72" s="25"/>
      <c r="Q72" s="26"/>
      <c r="R72" s="27"/>
      <c r="S72" s="28" t="s">
        <v>29</v>
      </c>
      <c r="T72" s="29" t="s">
        <v>29</v>
      </c>
      <c r="W72" s="31" t="str">
        <f t="shared" si="6"/>
        <v/>
      </c>
      <c r="X72" s="31" t="str">
        <f t="shared" si="8"/>
        <v/>
      </c>
      <c r="Y72" s="31" t="str">
        <f t="shared" si="9"/>
        <v/>
      </c>
      <c r="Z72" s="31" t="str">
        <f t="shared" si="10"/>
        <v/>
      </c>
      <c r="AA72" s="31" t="str">
        <f t="shared" si="7"/>
        <v/>
      </c>
      <c r="AB72" s="30">
        <f>IF(AA72="",888,COUNTIF($AA$1:AA72,AA72))</f>
        <v>888</v>
      </c>
    </row>
    <row r="73" spans="1:28" ht="17.399999999999999">
      <c r="A73" s="17" t="str">
        <f>IF(E73="","",SUBTOTAL(103,E$1:E73)-1)</f>
        <v/>
      </c>
      <c r="B73" s="18" t="str">
        <f t="shared" si="11"/>
        <v/>
      </c>
      <c r="C73" s="42"/>
      <c r="D73" s="42"/>
      <c r="E73" s="36"/>
      <c r="F73" s="21"/>
      <c r="G73" s="21"/>
      <c r="H73" s="22"/>
      <c r="I73" s="23"/>
      <c r="J73" s="23"/>
      <c r="K73" s="42"/>
      <c r="L73" s="20"/>
      <c r="M73" s="44"/>
      <c r="N73" s="34"/>
      <c r="O73" s="49"/>
      <c r="P73" s="25"/>
      <c r="Q73" s="26"/>
      <c r="R73" s="27"/>
      <c r="S73" s="28" t="s">
        <v>29</v>
      </c>
      <c r="T73" s="29" t="s">
        <v>29</v>
      </c>
      <c r="W73" s="31" t="str">
        <f t="shared" si="6"/>
        <v/>
      </c>
      <c r="X73" s="31" t="str">
        <f t="shared" si="8"/>
        <v/>
      </c>
      <c r="Y73" s="31" t="str">
        <f t="shared" si="9"/>
        <v/>
      </c>
      <c r="Z73" s="31" t="str">
        <f t="shared" si="10"/>
        <v/>
      </c>
      <c r="AA73" s="31" t="str">
        <f t="shared" si="7"/>
        <v/>
      </c>
      <c r="AB73" s="30">
        <f>IF(AA73="",888,COUNTIF($AA$1:AA73,AA73))</f>
        <v>888</v>
      </c>
    </row>
    <row r="74" spans="1:28" ht="17.399999999999999">
      <c r="A74" s="17" t="str">
        <f>IF(E74="","",SUBTOTAL(103,E$1:E74)-1)</f>
        <v/>
      </c>
      <c r="B74" s="18" t="str">
        <f t="shared" si="11"/>
        <v/>
      </c>
      <c r="C74" s="42"/>
      <c r="D74" s="42"/>
      <c r="E74" s="36"/>
      <c r="F74" s="21"/>
      <c r="G74" s="21"/>
      <c r="H74" s="22"/>
      <c r="I74" s="23"/>
      <c r="J74" s="23"/>
      <c r="K74" s="42"/>
      <c r="L74" s="20"/>
      <c r="M74" s="44"/>
      <c r="N74" s="34"/>
      <c r="O74" s="49"/>
      <c r="P74" s="25"/>
      <c r="Q74" s="26"/>
      <c r="R74" s="27"/>
      <c r="S74" s="28" t="s">
        <v>29</v>
      </c>
      <c r="T74" s="29" t="s">
        <v>29</v>
      </c>
      <c r="W74" s="31" t="str">
        <f t="shared" si="6"/>
        <v/>
      </c>
      <c r="X74" s="31" t="str">
        <f t="shared" si="8"/>
        <v/>
      </c>
      <c r="Y74" s="31" t="str">
        <f t="shared" si="9"/>
        <v/>
      </c>
      <c r="Z74" s="31" t="str">
        <f t="shared" si="10"/>
        <v/>
      </c>
      <c r="AA74" s="31" t="str">
        <f t="shared" si="7"/>
        <v/>
      </c>
      <c r="AB74" s="30">
        <f>IF(AA74="",888,COUNTIF($AA$1:AA74,AA74))</f>
        <v>888</v>
      </c>
    </row>
    <row r="75" spans="1:28" ht="17.399999999999999">
      <c r="A75" s="17" t="str">
        <f>IF(E75="","",SUBTOTAL(103,E$1:E75)-1)</f>
        <v/>
      </c>
      <c r="B75" s="18" t="str">
        <f t="shared" si="11"/>
        <v/>
      </c>
      <c r="C75" s="50"/>
      <c r="D75" s="50"/>
      <c r="E75" s="36"/>
      <c r="F75" s="21"/>
      <c r="G75" s="21"/>
      <c r="H75" s="22"/>
      <c r="I75" s="23"/>
      <c r="J75" s="23"/>
      <c r="K75" s="50"/>
      <c r="L75" s="20"/>
      <c r="M75" s="51"/>
      <c r="N75" s="52"/>
      <c r="O75" s="49"/>
      <c r="P75" s="25"/>
      <c r="Q75" s="26"/>
      <c r="R75" s="27"/>
      <c r="S75" s="28" t="s">
        <v>29</v>
      </c>
      <c r="T75" s="29" t="s">
        <v>29</v>
      </c>
      <c r="W75" s="31" t="str">
        <f t="shared" si="6"/>
        <v/>
      </c>
      <c r="X75" s="31" t="str">
        <f t="shared" si="8"/>
        <v/>
      </c>
      <c r="Y75" s="31" t="str">
        <f t="shared" si="9"/>
        <v/>
      </c>
      <c r="Z75" s="31" t="str">
        <f t="shared" si="10"/>
        <v/>
      </c>
      <c r="AA75" s="31" t="str">
        <f t="shared" si="7"/>
        <v/>
      </c>
      <c r="AB75" s="30">
        <f>IF(AA75="",888,COUNTIF($AA$1:AA75,AA75))</f>
        <v>888</v>
      </c>
    </row>
    <row r="76" spans="1:28" ht="17.399999999999999">
      <c r="A76" s="17" t="str">
        <f>IF(E76="","",SUBTOTAL(103,E$1:E76)-1)</f>
        <v/>
      </c>
      <c r="B76" s="18" t="str">
        <f t="shared" si="11"/>
        <v/>
      </c>
      <c r="C76" s="20"/>
      <c r="D76" s="42"/>
      <c r="E76" s="20"/>
      <c r="F76" s="21"/>
      <c r="G76" s="21"/>
      <c r="H76" s="22"/>
      <c r="I76" s="23"/>
      <c r="J76" s="23"/>
      <c r="K76" s="35"/>
      <c r="L76" s="20"/>
      <c r="M76" s="35"/>
      <c r="N76" s="34"/>
      <c r="O76" s="49"/>
      <c r="P76" s="25"/>
      <c r="Q76" s="26"/>
      <c r="R76" s="27"/>
      <c r="S76" s="28" t="s">
        <v>29</v>
      </c>
      <c r="T76" s="29" t="s">
        <v>29</v>
      </c>
      <c r="W76" s="31" t="str">
        <f t="shared" si="6"/>
        <v/>
      </c>
      <c r="X76" s="31" t="str">
        <f t="shared" si="8"/>
        <v/>
      </c>
      <c r="Y76" s="31" t="str">
        <f t="shared" si="9"/>
        <v/>
      </c>
      <c r="Z76" s="31" t="str">
        <f t="shared" si="10"/>
        <v/>
      </c>
      <c r="AA76" s="31" t="str">
        <f t="shared" si="7"/>
        <v/>
      </c>
      <c r="AB76" s="30">
        <f>IF(AA76="",888,COUNTIF($AA$1:AA76,AA76))</f>
        <v>888</v>
      </c>
    </row>
    <row r="77" spans="1:28" ht="17.399999999999999">
      <c r="A77" s="17" t="str">
        <f>IF(E77="","",SUBTOTAL(103,E$1:E77)-1)</f>
        <v/>
      </c>
      <c r="B77" s="18" t="str">
        <f t="shared" si="11"/>
        <v/>
      </c>
      <c r="C77" s="20"/>
      <c r="D77" s="20"/>
      <c r="E77" s="43"/>
      <c r="F77" s="21"/>
      <c r="G77" s="21"/>
      <c r="H77" s="22"/>
      <c r="I77" s="23"/>
      <c r="J77" s="23"/>
      <c r="K77" s="20"/>
      <c r="L77" s="20"/>
      <c r="M77" s="20"/>
      <c r="N77" s="34"/>
      <c r="O77" s="49"/>
      <c r="P77" s="25"/>
      <c r="Q77" s="26"/>
      <c r="R77" s="27"/>
      <c r="S77" s="28" t="s">
        <v>29</v>
      </c>
      <c r="T77" s="29" t="s">
        <v>29</v>
      </c>
      <c r="W77" s="31" t="str">
        <f t="shared" si="6"/>
        <v/>
      </c>
      <c r="X77" s="31" t="str">
        <f t="shared" si="8"/>
        <v/>
      </c>
      <c r="Y77" s="31" t="str">
        <f t="shared" si="9"/>
        <v/>
      </c>
      <c r="Z77" s="31" t="str">
        <f t="shared" si="10"/>
        <v/>
      </c>
      <c r="AA77" s="31" t="str">
        <f t="shared" si="7"/>
        <v/>
      </c>
      <c r="AB77" s="30">
        <f>IF(AA77="",888,COUNTIF($AA$1:AA77,AA77))</f>
        <v>888</v>
      </c>
    </row>
    <row r="78" spans="1:28" ht="17.399999999999999">
      <c r="A78" s="17" t="str">
        <f>IF(E78="","",SUBTOTAL(103,E$1:E78)-1)</f>
        <v/>
      </c>
      <c r="B78" s="18" t="str">
        <f t="shared" si="11"/>
        <v/>
      </c>
      <c r="C78" s="20"/>
      <c r="D78" s="20"/>
      <c r="E78" s="43"/>
      <c r="F78" s="21"/>
      <c r="G78" s="21"/>
      <c r="H78" s="22"/>
      <c r="I78" s="23"/>
      <c r="J78" s="23"/>
      <c r="K78" s="20"/>
      <c r="L78" s="20"/>
      <c r="M78" s="42"/>
      <c r="N78" s="34"/>
      <c r="O78" s="49"/>
      <c r="P78" s="25"/>
      <c r="Q78" s="26"/>
      <c r="R78" s="27"/>
      <c r="S78" s="28" t="s">
        <v>29</v>
      </c>
      <c r="T78" s="29" t="s">
        <v>29</v>
      </c>
      <c r="W78" s="31" t="str">
        <f t="shared" si="6"/>
        <v/>
      </c>
      <c r="X78" s="31" t="str">
        <f t="shared" si="8"/>
        <v/>
      </c>
      <c r="Y78" s="31" t="str">
        <f t="shared" si="9"/>
        <v/>
      </c>
      <c r="Z78" s="31" t="str">
        <f t="shared" si="10"/>
        <v/>
      </c>
      <c r="AA78" s="31" t="str">
        <f t="shared" si="7"/>
        <v/>
      </c>
      <c r="AB78" s="30">
        <f>IF(AA78="",888,COUNTIF($AA$1:AA78,AA78))</f>
        <v>888</v>
      </c>
    </row>
    <row r="79" spans="1:28" ht="17.399999999999999">
      <c r="A79" s="17" t="str">
        <f>IF(E79="","",SUBTOTAL(103,E$1:E79)-1)</f>
        <v/>
      </c>
      <c r="B79" s="18" t="str">
        <f t="shared" si="11"/>
        <v/>
      </c>
      <c r="C79" s="20"/>
      <c r="D79" s="20"/>
      <c r="E79" s="43"/>
      <c r="F79" s="21"/>
      <c r="G79" s="21"/>
      <c r="H79" s="22"/>
      <c r="I79" s="23"/>
      <c r="J79" s="23"/>
      <c r="K79" s="20"/>
      <c r="L79" s="20"/>
      <c r="M79" s="42"/>
      <c r="N79" s="34"/>
      <c r="O79" s="49"/>
      <c r="P79" s="25"/>
      <c r="Q79" s="26"/>
      <c r="R79" s="27"/>
      <c r="S79" s="28" t="s">
        <v>29</v>
      </c>
      <c r="T79" s="29" t="s">
        <v>29</v>
      </c>
      <c r="W79" s="31" t="str">
        <f t="shared" si="6"/>
        <v/>
      </c>
      <c r="X79" s="31" t="str">
        <f t="shared" si="8"/>
        <v/>
      </c>
      <c r="Y79" s="31" t="str">
        <f t="shared" si="9"/>
        <v/>
      </c>
      <c r="Z79" s="31" t="str">
        <f t="shared" si="10"/>
        <v/>
      </c>
      <c r="AA79" s="31" t="str">
        <f t="shared" si="7"/>
        <v/>
      </c>
      <c r="AB79" s="30">
        <f>IF(AA79="",888,COUNTIF($AA$1:AA79,AA79))</f>
        <v>888</v>
      </c>
    </row>
    <row r="80" spans="1:28" ht="17.399999999999999">
      <c r="A80" s="17" t="str">
        <f>IF(E80="","",SUBTOTAL(103,E$1:E80)-1)</f>
        <v/>
      </c>
      <c r="B80" s="18" t="str">
        <f t="shared" si="11"/>
        <v/>
      </c>
      <c r="C80" s="20"/>
      <c r="D80" s="20"/>
      <c r="E80" s="43"/>
      <c r="F80" s="21"/>
      <c r="G80" s="21"/>
      <c r="H80" s="22"/>
      <c r="I80" s="23"/>
      <c r="J80" s="23"/>
      <c r="K80" s="20"/>
      <c r="L80" s="20"/>
      <c r="M80" s="42"/>
      <c r="N80" s="34"/>
      <c r="O80" s="49"/>
      <c r="P80" s="25"/>
      <c r="Q80" s="26"/>
      <c r="R80" s="27"/>
      <c r="S80" s="28" t="s">
        <v>29</v>
      </c>
      <c r="T80" s="29" t="s">
        <v>29</v>
      </c>
      <c r="W80" s="31" t="str">
        <f t="shared" si="6"/>
        <v/>
      </c>
      <c r="X80" s="31" t="str">
        <f t="shared" si="8"/>
        <v/>
      </c>
      <c r="Y80" s="31" t="str">
        <f t="shared" si="9"/>
        <v/>
      </c>
      <c r="Z80" s="31" t="str">
        <f t="shared" si="10"/>
        <v/>
      </c>
      <c r="AA80" s="31" t="str">
        <f t="shared" si="7"/>
        <v/>
      </c>
      <c r="AB80" s="30">
        <f>IF(AA80="",888,COUNTIF($AA$1:AA80,AA80))</f>
        <v>888</v>
      </c>
    </row>
    <row r="81" spans="1:28" ht="17.399999999999999">
      <c r="A81" s="17" t="str">
        <f>IF(E81="","",SUBTOTAL(103,E$1:E81)-1)</f>
        <v/>
      </c>
      <c r="B81" s="18" t="str">
        <f t="shared" si="11"/>
        <v/>
      </c>
      <c r="C81" s="20"/>
      <c r="D81" s="20"/>
      <c r="E81" s="43"/>
      <c r="F81" s="21"/>
      <c r="G81" s="21"/>
      <c r="H81" s="22"/>
      <c r="I81" s="23"/>
      <c r="J81" s="23"/>
      <c r="K81" s="20"/>
      <c r="L81" s="20"/>
      <c r="M81" s="42"/>
      <c r="N81" s="34"/>
      <c r="O81" s="34"/>
      <c r="P81" s="34"/>
      <c r="Q81" s="34"/>
      <c r="R81" s="27"/>
      <c r="S81" s="28" t="s">
        <v>29</v>
      </c>
      <c r="T81" s="29" t="s">
        <v>29</v>
      </c>
      <c r="W81" s="31" t="str">
        <f t="shared" si="6"/>
        <v/>
      </c>
      <c r="X81" s="31" t="str">
        <f t="shared" si="8"/>
        <v/>
      </c>
      <c r="Y81" s="31" t="str">
        <f t="shared" si="9"/>
        <v/>
      </c>
      <c r="Z81" s="31" t="str">
        <f t="shared" si="10"/>
        <v/>
      </c>
      <c r="AA81" s="31" t="str">
        <f t="shared" si="7"/>
        <v/>
      </c>
      <c r="AB81" s="30">
        <f>IF(AA81="",888,COUNTIF($AA$1:AA81,AA81))</f>
        <v>888</v>
      </c>
    </row>
    <row r="82" spans="1:28" ht="17.399999999999999">
      <c r="A82" s="17" t="str">
        <f>IF(E82="","",SUBTOTAL(103,E$1:E82)-1)</f>
        <v/>
      </c>
      <c r="B82" s="18" t="str">
        <f t="shared" si="11"/>
        <v/>
      </c>
      <c r="C82" s="20"/>
      <c r="D82" s="20"/>
      <c r="E82" s="43"/>
      <c r="F82" s="21"/>
      <c r="G82" s="21"/>
      <c r="H82" s="22"/>
      <c r="I82" s="23"/>
      <c r="J82" s="23"/>
      <c r="K82" s="20"/>
      <c r="L82" s="20"/>
      <c r="M82" s="42"/>
      <c r="N82" s="34"/>
      <c r="O82" s="34"/>
      <c r="P82" s="34"/>
      <c r="Q82" s="34"/>
      <c r="R82" s="27"/>
      <c r="S82" s="28" t="s">
        <v>29</v>
      </c>
      <c r="T82" s="29" t="s">
        <v>29</v>
      </c>
      <c r="W82" s="31" t="str">
        <f t="shared" si="6"/>
        <v/>
      </c>
      <c r="X82" s="31" t="str">
        <f t="shared" si="8"/>
        <v/>
      </c>
      <c r="Y82" s="31" t="str">
        <f t="shared" si="9"/>
        <v/>
      </c>
      <c r="Z82" s="31" t="str">
        <f t="shared" si="10"/>
        <v/>
      </c>
      <c r="AA82" s="31" t="str">
        <f t="shared" si="7"/>
        <v/>
      </c>
      <c r="AB82" s="30">
        <f>IF(AA82="",888,COUNTIF($AA$1:AA82,AA82))</f>
        <v>888</v>
      </c>
    </row>
    <row r="83" spans="1:28" ht="17.399999999999999">
      <c r="A83" s="17" t="str">
        <f>IF(E83="","",SUBTOTAL(103,E$1:E83)-1)</f>
        <v/>
      </c>
      <c r="B83" s="18" t="str">
        <f t="shared" si="11"/>
        <v/>
      </c>
      <c r="C83" s="20"/>
      <c r="D83" s="20"/>
      <c r="E83" s="43"/>
      <c r="F83" s="21"/>
      <c r="G83" s="21"/>
      <c r="H83" s="22"/>
      <c r="I83" s="23"/>
      <c r="J83" s="53"/>
      <c r="K83" s="54"/>
      <c r="L83" s="54"/>
      <c r="M83" s="55"/>
      <c r="N83" s="34"/>
      <c r="O83" s="34"/>
      <c r="P83" s="34"/>
      <c r="Q83" s="34"/>
      <c r="R83" s="27"/>
      <c r="S83" s="28" t="s">
        <v>29</v>
      </c>
      <c r="T83" s="29" t="s">
        <v>29</v>
      </c>
      <c r="W83" s="31" t="str">
        <f t="shared" si="6"/>
        <v/>
      </c>
      <c r="X83" s="31" t="str">
        <f t="shared" si="8"/>
        <v/>
      </c>
      <c r="Y83" s="31" t="str">
        <f t="shared" si="9"/>
        <v/>
      </c>
      <c r="Z83" s="31" t="str">
        <f t="shared" si="10"/>
        <v/>
      </c>
      <c r="AA83" s="31" t="str">
        <f t="shared" si="7"/>
        <v/>
      </c>
      <c r="AB83" s="30">
        <f>IF(AA83="",888,COUNTIF($AA$1:AA83,AA83))</f>
        <v>888</v>
      </c>
    </row>
    <row r="84" spans="1:28" ht="17.399999999999999">
      <c r="A84" s="17" t="str">
        <f>IF(E84="","",SUBTOTAL(103,E$1:E84)-1)</f>
        <v/>
      </c>
      <c r="B84" s="18" t="str">
        <f t="shared" si="11"/>
        <v/>
      </c>
      <c r="C84" s="20"/>
      <c r="D84" s="20"/>
      <c r="E84" s="43"/>
      <c r="F84" s="21"/>
      <c r="G84" s="21"/>
      <c r="H84" s="22"/>
      <c r="I84" s="23"/>
      <c r="J84" s="53"/>
      <c r="K84" s="54"/>
      <c r="L84" s="54"/>
      <c r="M84" s="55"/>
      <c r="N84" s="34"/>
      <c r="O84" s="34"/>
      <c r="P84" s="34"/>
      <c r="Q84" s="34"/>
      <c r="R84" s="27"/>
      <c r="S84" s="28" t="s">
        <v>29</v>
      </c>
      <c r="T84" s="29" t="s">
        <v>29</v>
      </c>
      <c r="W84" s="31" t="str">
        <f t="shared" si="6"/>
        <v/>
      </c>
      <c r="X84" s="31" t="str">
        <f t="shared" si="8"/>
        <v/>
      </c>
      <c r="Y84" s="31" t="str">
        <f t="shared" si="9"/>
        <v/>
      </c>
      <c r="Z84" s="31" t="str">
        <f t="shared" si="10"/>
        <v/>
      </c>
      <c r="AA84" s="31" t="str">
        <f t="shared" si="7"/>
        <v/>
      </c>
      <c r="AB84" s="30">
        <f>IF(AA84="",888,COUNTIF($AA$1:AA84,AA84))</f>
        <v>888</v>
      </c>
    </row>
    <row r="85" spans="1:28" ht="17.399999999999999">
      <c r="A85" s="17" t="str">
        <f>IF(E85="","",SUBTOTAL(103,E$1:E85)-1)</f>
        <v/>
      </c>
      <c r="B85" s="18" t="str">
        <f t="shared" si="11"/>
        <v/>
      </c>
      <c r="C85" s="20"/>
      <c r="D85" s="20"/>
      <c r="E85" s="43"/>
      <c r="F85" s="21"/>
      <c r="G85" s="21"/>
      <c r="H85" s="22"/>
      <c r="I85" s="23"/>
      <c r="J85" s="53"/>
      <c r="K85" s="56"/>
      <c r="L85" s="57"/>
      <c r="M85" s="55"/>
      <c r="N85" s="34"/>
      <c r="O85" s="34"/>
      <c r="P85" s="34"/>
      <c r="Q85" s="34"/>
      <c r="R85" s="27"/>
      <c r="S85" s="28" t="s">
        <v>29</v>
      </c>
      <c r="T85" s="29" t="s">
        <v>29</v>
      </c>
      <c r="W85" s="31" t="str">
        <f t="shared" si="6"/>
        <v/>
      </c>
      <c r="X85" s="31" t="str">
        <f t="shared" si="8"/>
        <v/>
      </c>
      <c r="Y85" s="31" t="str">
        <f t="shared" si="9"/>
        <v/>
      </c>
      <c r="Z85" s="31" t="str">
        <f t="shared" si="10"/>
        <v/>
      </c>
      <c r="AA85" s="31" t="str">
        <f t="shared" si="7"/>
        <v/>
      </c>
      <c r="AB85" s="30">
        <f>IF(AA85="",888,COUNTIF($AA$1:AA85,AA85))</f>
        <v>888</v>
      </c>
    </row>
    <row r="86" spans="1:28" ht="17.399999999999999">
      <c r="A86" s="17" t="str">
        <f>IF(E86="","",SUBTOTAL(103,E$1:E86)-1)</f>
        <v/>
      </c>
      <c r="B86" s="18" t="str">
        <f t="shared" si="11"/>
        <v/>
      </c>
      <c r="C86" s="20"/>
      <c r="D86" s="20"/>
      <c r="E86" s="43"/>
      <c r="F86" s="21"/>
      <c r="G86" s="21"/>
      <c r="H86" s="22"/>
      <c r="I86" s="23"/>
      <c r="J86" s="53"/>
      <c r="K86" s="58"/>
      <c r="L86" s="57"/>
      <c r="M86" s="55"/>
      <c r="N86" s="34"/>
      <c r="O86" s="34"/>
      <c r="P86" s="34"/>
      <c r="Q86" s="34"/>
      <c r="R86" s="27"/>
      <c r="S86" s="28" t="s">
        <v>29</v>
      </c>
      <c r="T86" s="29" t="s">
        <v>29</v>
      </c>
      <c r="W86" s="31" t="str">
        <f t="shared" si="6"/>
        <v/>
      </c>
      <c r="X86" s="31" t="str">
        <f t="shared" si="8"/>
        <v/>
      </c>
      <c r="Y86" s="31" t="str">
        <f t="shared" si="9"/>
        <v/>
      </c>
      <c r="Z86" s="31" t="str">
        <f t="shared" si="10"/>
        <v/>
      </c>
      <c r="AA86" s="31" t="str">
        <f t="shared" si="7"/>
        <v/>
      </c>
      <c r="AB86" s="30">
        <f>IF(AA86="",888,COUNTIF($AA$1:AA86,AA86))</f>
        <v>888</v>
      </c>
    </row>
    <row r="87" spans="1:28" ht="17.399999999999999">
      <c r="A87" s="17" t="str">
        <f>IF(E87="","",SUBTOTAL(103,E$1:E87)-1)</f>
        <v/>
      </c>
      <c r="B87" s="18" t="str">
        <f t="shared" si="11"/>
        <v/>
      </c>
      <c r="C87" s="20"/>
      <c r="D87" s="20"/>
      <c r="E87" s="43"/>
      <c r="F87" s="21"/>
      <c r="G87" s="21"/>
      <c r="H87" s="22"/>
      <c r="I87" s="23"/>
      <c r="J87" s="53"/>
      <c r="K87" s="54"/>
      <c r="L87" s="54"/>
      <c r="M87" s="55"/>
      <c r="N87" s="34"/>
      <c r="O87" s="34"/>
      <c r="P87" s="34"/>
      <c r="Q87" s="34"/>
      <c r="R87" s="27"/>
      <c r="S87" s="28" t="s">
        <v>29</v>
      </c>
      <c r="T87" s="29" t="s">
        <v>29</v>
      </c>
      <c r="W87" s="31" t="str">
        <f t="shared" si="6"/>
        <v/>
      </c>
      <c r="X87" s="31" t="str">
        <f t="shared" si="8"/>
        <v/>
      </c>
      <c r="Y87" s="31" t="str">
        <f t="shared" si="9"/>
        <v/>
      </c>
      <c r="Z87" s="31" t="str">
        <f t="shared" si="10"/>
        <v/>
      </c>
      <c r="AA87" s="31" t="str">
        <f t="shared" si="7"/>
        <v/>
      </c>
      <c r="AB87" s="30">
        <f>IF(AA87="",888,COUNTIF($AA$1:AA87,AA87))</f>
        <v>888</v>
      </c>
    </row>
    <row r="88" spans="1:28" ht="17.399999999999999">
      <c r="A88" s="17" t="str">
        <f>IF(E88="","",SUBTOTAL(103,E$1:E88)-1)</f>
        <v/>
      </c>
      <c r="B88" s="18" t="str">
        <f t="shared" si="11"/>
        <v/>
      </c>
      <c r="C88" s="20"/>
      <c r="D88" s="20"/>
      <c r="E88" s="43"/>
      <c r="F88" s="21"/>
      <c r="G88" s="21"/>
      <c r="H88" s="22"/>
      <c r="I88" s="23"/>
      <c r="J88" s="53"/>
      <c r="K88" s="54"/>
      <c r="L88" s="54"/>
      <c r="M88" s="55"/>
      <c r="N88" s="34"/>
      <c r="O88" s="34"/>
      <c r="P88" s="34"/>
      <c r="Q88" s="34"/>
      <c r="R88" s="27"/>
      <c r="S88" s="28" t="s">
        <v>29</v>
      </c>
      <c r="T88" s="29" t="s">
        <v>29</v>
      </c>
      <c r="W88" s="31" t="str">
        <f t="shared" si="6"/>
        <v/>
      </c>
      <c r="X88" s="31" t="str">
        <f t="shared" si="8"/>
        <v/>
      </c>
      <c r="Y88" s="31" t="str">
        <f t="shared" si="9"/>
        <v/>
      </c>
      <c r="Z88" s="31" t="str">
        <f t="shared" si="10"/>
        <v/>
      </c>
      <c r="AA88" s="31" t="str">
        <f t="shared" si="7"/>
        <v/>
      </c>
      <c r="AB88" s="30">
        <f>IF(AA88="",888,COUNTIF($AA$1:AA88,AA88))</f>
        <v>888</v>
      </c>
    </row>
    <row r="89" spans="1:28" ht="17.399999999999999">
      <c r="A89" s="17" t="str">
        <f>IF(E89="","",SUBTOTAL(103,E$1:E89)-1)</f>
        <v/>
      </c>
      <c r="B89" s="18" t="str">
        <f t="shared" si="11"/>
        <v/>
      </c>
      <c r="C89" s="20"/>
      <c r="D89" s="20"/>
      <c r="E89" s="43"/>
      <c r="F89" s="21"/>
      <c r="G89" s="21"/>
      <c r="H89" s="22"/>
      <c r="I89" s="23"/>
      <c r="J89" s="53"/>
      <c r="K89" s="59"/>
      <c r="L89" s="54"/>
      <c r="M89" s="55"/>
      <c r="N89" s="34"/>
      <c r="O89" s="34"/>
      <c r="P89" s="34"/>
      <c r="Q89" s="34"/>
      <c r="R89" s="27"/>
      <c r="S89" s="28" t="s">
        <v>29</v>
      </c>
      <c r="T89" s="29" t="s">
        <v>29</v>
      </c>
      <c r="W89" s="31" t="str">
        <f t="shared" si="6"/>
        <v/>
      </c>
      <c r="X89" s="31" t="str">
        <f t="shared" si="8"/>
        <v/>
      </c>
      <c r="Y89" s="31" t="str">
        <f t="shared" si="9"/>
        <v/>
      </c>
      <c r="Z89" s="31" t="str">
        <f t="shared" si="10"/>
        <v/>
      </c>
      <c r="AA89" s="31" t="str">
        <f t="shared" si="7"/>
        <v/>
      </c>
      <c r="AB89" s="30">
        <f>IF(AA89="",888,COUNTIF($AA$1:AA89,AA89))</f>
        <v>888</v>
      </c>
    </row>
    <row r="90" spans="1:28" ht="17.399999999999999">
      <c r="A90" s="17" t="str">
        <f>IF(E90="","",SUBTOTAL(103,E$1:E90)-1)</f>
        <v/>
      </c>
      <c r="B90" s="18" t="str">
        <f t="shared" si="11"/>
        <v/>
      </c>
      <c r="C90" s="20"/>
      <c r="D90" s="20"/>
      <c r="E90" s="43"/>
      <c r="F90" s="21"/>
      <c r="G90" s="21"/>
      <c r="H90" s="22"/>
      <c r="I90" s="23"/>
      <c r="J90" s="53"/>
      <c r="K90" s="56"/>
      <c r="L90" s="54"/>
      <c r="M90" s="55"/>
      <c r="N90" s="34"/>
      <c r="O90" s="34"/>
      <c r="P90" s="34"/>
      <c r="Q90" s="34"/>
      <c r="R90" s="27"/>
      <c r="S90" s="28" t="s">
        <v>29</v>
      </c>
      <c r="T90" s="29" t="s">
        <v>29</v>
      </c>
      <c r="W90" s="31" t="str">
        <f t="shared" si="6"/>
        <v/>
      </c>
      <c r="X90" s="31" t="str">
        <f t="shared" si="8"/>
        <v/>
      </c>
      <c r="Y90" s="31" t="str">
        <f t="shared" si="9"/>
        <v/>
      </c>
      <c r="Z90" s="31" t="str">
        <f t="shared" si="10"/>
        <v/>
      </c>
      <c r="AA90" s="31" t="str">
        <f t="shared" si="7"/>
        <v/>
      </c>
      <c r="AB90" s="30">
        <f>IF(AA90="",888,COUNTIF($AA$1:AA90,AA90))</f>
        <v>888</v>
      </c>
    </row>
    <row r="91" spans="1:28" ht="17.399999999999999">
      <c r="A91" s="17" t="str">
        <f>IF(E91="","",SUBTOTAL(103,E$1:E91)-1)</f>
        <v/>
      </c>
      <c r="B91" s="18" t="str">
        <f t="shared" si="11"/>
        <v/>
      </c>
      <c r="C91" s="20"/>
      <c r="D91" s="20"/>
      <c r="E91" s="43"/>
      <c r="F91" s="21"/>
      <c r="G91" s="21"/>
      <c r="H91" s="22"/>
      <c r="I91" s="23"/>
      <c r="J91" s="53"/>
      <c r="K91" s="56"/>
      <c r="L91" s="54"/>
      <c r="M91" s="55"/>
      <c r="N91" s="34"/>
      <c r="O91" s="34"/>
      <c r="P91" s="34"/>
      <c r="Q91" s="34"/>
      <c r="R91" s="27"/>
      <c r="S91" s="28" t="s">
        <v>29</v>
      </c>
      <c r="T91" s="29" t="s">
        <v>29</v>
      </c>
      <c r="W91" s="31" t="str">
        <f t="shared" si="6"/>
        <v/>
      </c>
      <c r="X91" s="31" t="str">
        <f t="shared" si="8"/>
        <v/>
      </c>
      <c r="Y91" s="31" t="str">
        <f t="shared" si="9"/>
        <v/>
      </c>
      <c r="Z91" s="31" t="str">
        <f t="shared" si="10"/>
        <v/>
      </c>
      <c r="AA91" s="31" t="str">
        <f t="shared" si="7"/>
        <v/>
      </c>
      <c r="AB91" s="30">
        <f>IF(AA91="",888,COUNTIF($AA$1:AA91,AA91))</f>
        <v>888</v>
      </c>
    </row>
    <row r="92" spans="1:28" ht="17.399999999999999">
      <c r="A92" s="17" t="str">
        <f>IF(E92="","",SUBTOTAL(103,E$1:E92)-1)</f>
        <v/>
      </c>
      <c r="B92" s="18" t="str">
        <f t="shared" si="11"/>
        <v/>
      </c>
      <c r="C92" s="20"/>
      <c r="D92" s="20"/>
      <c r="E92" s="43"/>
      <c r="F92" s="21"/>
      <c r="G92" s="21"/>
      <c r="H92" s="22"/>
      <c r="I92" s="23"/>
      <c r="J92" s="53"/>
      <c r="K92" s="56"/>
      <c r="L92" s="57"/>
      <c r="M92" s="55"/>
      <c r="N92" s="34"/>
      <c r="O92" s="34"/>
      <c r="P92" s="34"/>
      <c r="Q92" s="34"/>
      <c r="R92" s="27"/>
      <c r="S92" s="28" t="s">
        <v>29</v>
      </c>
      <c r="T92" s="29" t="s">
        <v>29</v>
      </c>
      <c r="W92" s="31" t="str">
        <f t="shared" si="6"/>
        <v/>
      </c>
      <c r="X92" s="31" t="str">
        <f t="shared" si="8"/>
        <v/>
      </c>
      <c r="Y92" s="31" t="str">
        <f t="shared" si="9"/>
        <v/>
      </c>
      <c r="Z92" s="31" t="str">
        <f t="shared" si="10"/>
        <v/>
      </c>
      <c r="AA92" s="31" t="str">
        <f t="shared" si="7"/>
        <v/>
      </c>
      <c r="AB92" s="30">
        <f>IF(AA92="",888,COUNTIF($AA$1:AA92,AA92))</f>
        <v>888</v>
      </c>
    </row>
    <row r="93" spans="1:28" ht="17.399999999999999">
      <c r="A93" s="17" t="str">
        <f>IF(E93="","",SUBTOTAL(103,E$1:E93)-1)</f>
        <v/>
      </c>
      <c r="B93" s="18" t="str">
        <f t="shared" si="11"/>
        <v/>
      </c>
      <c r="C93" s="20"/>
      <c r="D93" s="20"/>
      <c r="E93" s="43"/>
      <c r="F93" s="21"/>
      <c r="G93" s="21"/>
      <c r="H93" s="22"/>
      <c r="I93" s="23"/>
      <c r="J93" s="53"/>
      <c r="K93" s="56"/>
      <c r="L93" s="57"/>
      <c r="M93" s="55"/>
      <c r="N93" s="34"/>
      <c r="O93" s="34"/>
      <c r="P93" s="34"/>
      <c r="Q93" s="34"/>
      <c r="R93" s="27"/>
      <c r="S93" s="28" t="s">
        <v>29</v>
      </c>
      <c r="T93" s="29" t="s">
        <v>29</v>
      </c>
      <c r="W93" s="31" t="str">
        <f t="shared" si="6"/>
        <v/>
      </c>
      <c r="X93" s="31" t="str">
        <f t="shared" si="8"/>
        <v/>
      </c>
      <c r="Y93" s="31" t="str">
        <f t="shared" si="9"/>
        <v/>
      </c>
      <c r="Z93" s="31" t="str">
        <f t="shared" si="10"/>
        <v/>
      </c>
      <c r="AA93" s="31" t="str">
        <f t="shared" si="7"/>
        <v/>
      </c>
      <c r="AB93" s="30">
        <f>IF(AA93="",888,COUNTIF($AA$1:AA93,AA93))</f>
        <v>888</v>
      </c>
    </row>
    <row r="94" spans="1:28" ht="17.399999999999999">
      <c r="A94" s="17" t="str">
        <f>IF(E94="","",SUBTOTAL(103,E$1:E94)-1)</f>
        <v/>
      </c>
      <c r="B94" s="18" t="str">
        <f t="shared" si="11"/>
        <v/>
      </c>
      <c r="C94" s="20"/>
      <c r="D94" s="20"/>
      <c r="E94" s="43"/>
      <c r="F94" s="21"/>
      <c r="G94" s="21"/>
      <c r="H94" s="45"/>
      <c r="I94" s="23"/>
      <c r="J94" s="53"/>
      <c r="K94" s="54"/>
      <c r="L94" s="54"/>
      <c r="M94" s="55"/>
      <c r="N94" s="34"/>
      <c r="O94" s="34"/>
      <c r="P94" s="34"/>
      <c r="Q94" s="34"/>
      <c r="R94" s="27"/>
      <c r="S94" s="28" t="s">
        <v>29</v>
      </c>
      <c r="T94" s="29" t="s">
        <v>29</v>
      </c>
      <c r="W94" s="31" t="str">
        <f t="shared" si="6"/>
        <v/>
      </c>
      <c r="X94" s="31" t="str">
        <f t="shared" si="8"/>
        <v/>
      </c>
      <c r="Y94" s="31" t="str">
        <f t="shared" si="9"/>
        <v/>
      </c>
      <c r="Z94" s="31" t="str">
        <f t="shared" si="10"/>
        <v/>
      </c>
      <c r="AA94" s="31" t="str">
        <f t="shared" si="7"/>
        <v/>
      </c>
      <c r="AB94" s="30">
        <f>IF(AA94="",888,COUNTIF($AA$1:AA94,AA94))</f>
        <v>888</v>
      </c>
    </row>
    <row r="95" spans="1:28" ht="17.399999999999999">
      <c r="A95" s="17" t="str">
        <f>IF(E95="","",SUBTOTAL(103,E$1:E95)-1)</f>
        <v/>
      </c>
      <c r="B95" s="18" t="str">
        <f t="shared" si="11"/>
        <v/>
      </c>
      <c r="C95" s="20"/>
      <c r="D95" s="20"/>
      <c r="E95" s="43"/>
      <c r="F95" s="21"/>
      <c r="G95" s="21"/>
      <c r="H95" s="45"/>
      <c r="I95" s="23"/>
      <c r="J95" s="53"/>
      <c r="K95" s="56"/>
      <c r="L95" s="57"/>
      <c r="M95" s="55"/>
      <c r="N95" s="34"/>
      <c r="O95" s="34"/>
      <c r="P95" s="34"/>
      <c r="Q95" s="34"/>
      <c r="R95" s="27"/>
      <c r="S95" s="28" t="s">
        <v>29</v>
      </c>
      <c r="T95" s="29" t="s">
        <v>29</v>
      </c>
      <c r="W95" s="31" t="str">
        <f t="shared" si="6"/>
        <v/>
      </c>
      <c r="X95" s="31" t="str">
        <f t="shared" si="8"/>
        <v/>
      </c>
      <c r="Y95" s="31" t="str">
        <f t="shared" si="9"/>
        <v/>
      </c>
      <c r="Z95" s="31" t="str">
        <f t="shared" si="10"/>
        <v/>
      </c>
      <c r="AA95" s="31" t="str">
        <f t="shared" si="7"/>
        <v/>
      </c>
      <c r="AB95" s="30">
        <f>IF(AA95="",888,COUNTIF($AA$1:AA95,AA95))</f>
        <v>888</v>
      </c>
    </row>
    <row r="96" spans="1:28" ht="17.399999999999999">
      <c r="A96" s="17" t="str">
        <f>IF(E96="","",SUBTOTAL(103,E$1:E96)-1)</f>
        <v/>
      </c>
      <c r="B96" s="18" t="str">
        <f t="shared" si="11"/>
        <v/>
      </c>
      <c r="C96" s="20"/>
      <c r="D96" s="20"/>
      <c r="E96" s="43"/>
      <c r="F96" s="21"/>
      <c r="G96" s="21"/>
      <c r="H96" s="45"/>
      <c r="I96" s="23"/>
      <c r="J96" s="53"/>
      <c r="K96" s="56"/>
      <c r="L96" s="57"/>
      <c r="M96" s="55"/>
      <c r="N96" s="34"/>
      <c r="O96" s="34"/>
      <c r="P96" s="34"/>
      <c r="Q96" s="34"/>
      <c r="R96" s="27"/>
      <c r="S96" s="28" t="s">
        <v>29</v>
      </c>
      <c r="T96" s="29" t="s">
        <v>29</v>
      </c>
      <c r="W96" s="31" t="str">
        <f t="shared" si="6"/>
        <v/>
      </c>
      <c r="X96" s="31" t="str">
        <f t="shared" si="8"/>
        <v/>
      </c>
      <c r="Y96" s="31" t="str">
        <f t="shared" si="9"/>
        <v/>
      </c>
      <c r="Z96" s="31" t="str">
        <f t="shared" si="10"/>
        <v/>
      </c>
      <c r="AA96" s="31" t="str">
        <f t="shared" si="7"/>
        <v/>
      </c>
      <c r="AB96" s="30">
        <f>IF(AA96="",888,COUNTIF($AA$1:AA96,AA96))</f>
        <v>888</v>
      </c>
    </row>
    <row r="97" spans="1:28" ht="17.399999999999999">
      <c r="A97" s="17" t="str">
        <f>IF(E97="","",SUBTOTAL(103,E$1:E97)-1)</f>
        <v/>
      </c>
      <c r="B97" s="18" t="str">
        <f t="shared" si="11"/>
        <v/>
      </c>
      <c r="C97" s="20"/>
      <c r="D97" s="20"/>
      <c r="E97" s="43"/>
      <c r="F97" s="21"/>
      <c r="G97" s="21"/>
      <c r="H97" s="45"/>
      <c r="I97" s="23"/>
      <c r="J97" s="53"/>
      <c r="K97" s="54"/>
      <c r="L97" s="54"/>
      <c r="M97" s="55"/>
      <c r="N97" s="34"/>
      <c r="O97" s="34"/>
      <c r="P97" s="34"/>
      <c r="Q97" s="34"/>
      <c r="R97" s="27"/>
      <c r="S97" s="28" t="s">
        <v>29</v>
      </c>
      <c r="T97" s="29" t="s">
        <v>29</v>
      </c>
      <c r="W97" s="31" t="str">
        <f t="shared" si="6"/>
        <v/>
      </c>
      <c r="X97" s="31" t="str">
        <f t="shared" si="8"/>
        <v/>
      </c>
      <c r="Y97" s="31" t="str">
        <f t="shared" si="9"/>
        <v/>
      </c>
      <c r="Z97" s="31" t="str">
        <f t="shared" si="10"/>
        <v/>
      </c>
      <c r="AA97" s="31" t="str">
        <f t="shared" si="7"/>
        <v/>
      </c>
      <c r="AB97" s="30">
        <f>IF(AA97="",888,COUNTIF($AA$1:AA97,AA97))</f>
        <v>888</v>
      </c>
    </row>
    <row r="98" spans="1:28" ht="17.399999999999999">
      <c r="A98" s="17" t="str">
        <f>IF(E98="","",SUBTOTAL(103,E$1:E98)-1)</f>
        <v/>
      </c>
      <c r="B98" s="18" t="str">
        <f t="shared" si="11"/>
        <v/>
      </c>
      <c r="C98" s="20"/>
      <c r="D98" s="20"/>
      <c r="E98" s="43"/>
      <c r="F98" s="21"/>
      <c r="G98" s="21"/>
      <c r="H98" s="45"/>
      <c r="I98" s="23"/>
      <c r="J98" s="53"/>
      <c r="K98" s="54"/>
      <c r="L98" s="54"/>
      <c r="M98" s="60"/>
      <c r="N98" s="34"/>
      <c r="O98" s="34"/>
      <c r="P98" s="34"/>
      <c r="Q98" s="34"/>
      <c r="R98" s="27"/>
      <c r="S98" s="28" t="s">
        <v>29</v>
      </c>
      <c r="T98" s="29" t="s">
        <v>29</v>
      </c>
      <c r="W98" s="31" t="str">
        <f t="shared" si="6"/>
        <v/>
      </c>
      <c r="X98" s="31" t="str">
        <f t="shared" si="8"/>
        <v/>
      </c>
      <c r="Y98" s="31" t="str">
        <f t="shared" si="9"/>
        <v/>
      </c>
      <c r="Z98" s="31" t="str">
        <f t="shared" si="10"/>
        <v/>
      </c>
      <c r="AA98" s="31" t="str">
        <f t="shared" si="7"/>
        <v/>
      </c>
      <c r="AB98" s="30">
        <f>IF(AA98="",888,COUNTIF($AA$1:AA98,AA98))</f>
        <v>888</v>
      </c>
    </row>
    <row r="99" spans="1:28" ht="17.399999999999999">
      <c r="A99" s="17" t="str">
        <f>IF(E99="","",SUBTOTAL(103,E$1:E99)-1)</f>
        <v/>
      </c>
      <c r="B99" s="18" t="str">
        <f t="shared" si="11"/>
        <v/>
      </c>
      <c r="C99" s="20"/>
      <c r="D99" s="20"/>
      <c r="E99" s="43"/>
      <c r="F99" s="21"/>
      <c r="G99" s="21"/>
      <c r="H99" s="22"/>
      <c r="I99" s="23"/>
      <c r="J99" s="61"/>
      <c r="K99" s="56"/>
      <c r="L99" s="57"/>
      <c r="M99" s="55"/>
      <c r="N99" s="34"/>
      <c r="O99" s="34"/>
      <c r="P99" s="34"/>
      <c r="Q99" s="34"/>
      <c r="R99" s="27"/>
      <c r="S99" s="28" t="s">
        <v>29</v>
      </c>
      <c r="T99" s="29" t="s">
        <v>29</v>
      </c>
      <c r="W99" s="31" t="str">
        <f t="shared" si="6"/>
        <v/>
      </c>
      <c r="X99" s="31" t="str">
        <f t="shared" si="8"/>
        <v/>
      </c>
      <c r="Y99" s="31" t="str">
        <f t="shared" si="9"/>
        <v/>
      </c>
      <c r="Z99" s="31" t="str">
        <f t="shared" si="10"/>
        <v/>
      </c>
      <c r="AA99" s="31" t="str">
        <f t="shared" si="7"/>
        <v/>
      </c>
      <c r="AB99" s="30">
        <f>IF(AA99="",888,COUNTIF($AA$1:AA99,AA99))</f>
        <v>888</v>
      </c>
    </row>
    <row r="100" spans="1:28" ht="17.399999999999999">
      <c r="A100" s="17" t="str">
        <f>IF(E100="","",SUBTOTAL(103,E$1:E100)-1)</f>
        <v/>
      </c>
      <c r="B100" s="18" t="str">
        <f t="shared" si="11"/>
        <v/>
      </c>
      <c r="C100" s="20"/>
      <c r="D100" s="20"/>
      <c r="E100" s="43"/>
      <c r="F100" s="21"/>
      <c r="G100" s="21"/>
      <c r="H100" s="22"/>
      <c r="I100" s="23"/>
      <c r="J100" s="53"/>
      <c r="K100" s="54"/>
      <c r="L100" s="54"/>
      <c r="M100" s="55"/>
      <c r="N100" s="34"/>
      <c r="O100" s="34"/>
      <c r="P100" s="34"/>
      <c r="Q100" s="34"/>
      <c r="R100" s="27"/>
      <c r="S100" s="28" t="s">
        <v>29</v>
      </c>
      <c r="T100" s="29" t="s">
        <v>29</v>
      </c>
      <c r="W100" s="31" t="str">
        <f t="shared" si="6"/>
        <v/>
      </c>
      <c r="X100" s="31" t="str">
        <f t="shared" si="8"/>
        <v/>
      </c>
      <c r="Y100" s="31" t="str">
        <f t="shared" si="9"/>
        <v/>
      </c>
      <c r="Z100" s="31" t="str">
        <f t="shared" si="10"/>
        <v/>
      </c>
      <c r="AA100" s="31" t="str">
        <f t="shared" si="7"/>
        <v/>
      </c>
      <c r="AB100" s="30">
        <f>IF(AA100="",888,COUNTIF($AA$1:AA100,AA100))</f>
        <v>888</v>
      </c>
    </row>
    <row r="101" spans="1:28" ht="17.399999999999999">
      <c r="A101" s="17" t="str">
        <f>IF(E101="","",SUBTOTAL(103,E$1:E101)-1)</f>
        <v/>
      </c>
      <c r="B101" s="18" t="str">
        <f t="shared" si="11"/>
        <v/>
      </c>
      <c r="C101" s="20"/>
      <c r="D101" s="20"/>
      <c r="E101" s="43"/>
      <c r="F101" s="21"/>
      <c r="G101" s="21"/>
      <c r="H101" s="22"/>
      <c r="I101" s="23"/>
      <c r="J101" s="53"/>
      <c r="K101" s="54"/>
      <c r="L101" s="54"/>
      <c r="M101" s="55"/>
      <c r="N101" s="34"/>
      <c r="O101" s="34"/>
      <c r="P101" s="34"/>
      <c r="Q101" s="34"/>
      <c r="R101" s="27"/>
      <c r="S101" s="28" t="s">
        <v>29</v>
      </c>
      <c r="T101" s="29" t="s">
        <v>29</v>
      </c>
      <c r="W101" s="31" t="str">
        <f t="shared" si="6"/>
        <v/>
      </c>
      <c r="X101" s="31" t="str">
        <f t="shared" si="8"/>
        <v/>
      </c>
      <c r="Y101" s="31" t="str">
        <f t="shared" si="9"/>
        <v/>
      </c>
      <c r="Z101" s="31" t="str">
        <f t="shared" si="10"/>
        <v/>
      </c>
      <c r="AA101" s="31" t="str">
        <f t="shared" si="7"/>
        <v/>
      </c>
      <c r="AB101" s="30">
        <f>IF(AA101="",888,COUNTIF($AA$1:AA101,AA101))</f>
        <v>888</v>
      </c>
    </row>
    <row r="102" spans="1:28" ht="17.399999999999999">
      <c r="A102" s="17" t="str">
        <f>IF(E102="","",SUBTOTAL(103,E$1:E102)-1)</f>
        <v/>
      </c>
      <c r="B102" s="18" t="str">
        <f t="shared" si="11"/>
        <v/>
      </c>
      <c r="C102" s="20"/>
      <c r="D102" s="20"/>
      <c r="E102" s="43"/>
      <c r="F102" s="21"/>
      <c r="G102" s="21"/>
      <c r="H102" s="22"/>
      <c r="I102" s="23"/>
      <c r="J102" s="53"/>
      <c r="K102" s="56"/>
      <c r="L102" s="57"/>
      <c r="M102" s="55"/>
      <c r="N102" s="34"/>
      <c r="O102" s="34"/>
      <c r="P102" s="34"/>
      <c r="Q102" s="34"/>
      <c r="R102" s="27"/>
      <c r="S102" s="28" t="s">
        <v>29</v>
      </c>
      <c r="T102" s="29" t="s">
        <v>29</v>
      </c>
      <c r="W102" s="31" t="str">
        <f t="shared" si="6"/>
        <v/>
      </c>
      <c r="X102" s="31" t="str">
        <f t="shared" si="8"/>
        <v/>
      </c>
      <c r="Y102" s="31" t="str">
        <f t="shared" si="9"/>
        <v/>
      </c>
      <c r="Z102" s="31" t="str">
        <f t="shared" si="10"/>
        <v/>
      </c>
      <c r="AA102" s="31" t="str">
        <f t="shared" si="7"/>
        <v/>
      </c>
      <c r="AB102" s="30">
        <f>IF(AA102="",888,COUNTIF($AA$1:AA102,AA102))</f>
        <v>888</v>
      </c>
    </row>
    <row r="103" spans="1:28" ht="17.399999999999999">
      <c r="A103" s="17" t="str">
        <f>IF(E103="","",SUBTOTAL(103,E$1:E103)-1)</f>
        <v/>
      </c>
      <c r="B103" s="18" t="str">
        <f t="shared" si="11"/>
        <v/>
      </c>
      <c r="C103" s="20"/>
      <c r="D103" s="20"/>
      <c r="E103" s="43"/>
      <c r="F103" s="21"/>
      <c r="G103" s="21"/>
      <c r="H103" s="22"/>
      <c r="I103" s="23"/>
      <c r="J103" s="53"/>
      <c r="K103" s="56"/>
      <c r="L103" s="54"/>
      <c r="M103" s="55"/>
      <c r="N103" s="34"/>
      <c r="O103" s="34"/>
      <c r="P103" s="34"/>
      <c r="Q103" s="34"/>
      <c r="R103" s="27"/>
      <c r="S103" s="28" t="s">
        <v>29</v>
      </c>
      <c r="T103" s="29" t="s">
        <v>29</v>
      </c>
      <c r="W103" s="31" t="str">
        <f t="shared" si="6"/>
        <v/>
      </c>
      <c r="X103" s="31" t="str">
        <f t="shared" si="8"/>
        <v/>
      </c>
      <c r="Y103" s="31" t="str">
        <f t="shared" si="9"/>
        <v/>
      </c>
      <c r="Z103" s="31" t="str">
        <f t="shared" si="10"/>
        <v/>
      </c>
      <c r="AA103" s="31" t="str">
        <f t="shared" si="7"/>
        <v/>
      </c>
      <c r="AB103" s="30">
        <f>IF(AA103="",888,COUNTIF($AA$1:AA103,AA103))</f>
        <v>888</v>
      </c>
    </row>
    <row r="104" spans="1:28" ht="17.399999999999999">
      <c r="A104" s="17" t="str">
        <f>IF(E104="","",SUBTOTAL(103,E$1:E104)-1)</f>
        <v/>
      </c>
      <c r="B104" s="18" t="str">
        <f t="shared" si="11"/>
        <v/>
      </c>
      <c r="C104" s="20"/>
      <c r="D104" s="20"/>
      <c r="E104" s="43"/>
      <c r="F104" s="21"/>
      <c r="G104" s="21"/>
      <c r="H104" s="22"/>
      <c r="I104" s="23"/>
      <c r="J104" s="53"/>
      <c r="K104" s="54"/>
      <c r="L104" s="54"/>
      <c r="M104" s="55"/>
      <c r="N104" s="34"/>
      <c r="O104" s="34"/>
      <c r="P104" s="34"/>
      <c r="Q104" s="34"/>
      <c r="R104" s="27"/>
      <c r="S104" s="28" t="s">
        <v>29</v>
      </c>
      <c r="T104" s="29" t="s">
        <v>29</v>
      </c>
      <c r="W104" s="31" t="str">
        <f t="shared" si="6"/>
        <v/>
      </c>
      <c r="X104" s="31" t="str">
        <f t="shared" si="8"/>
        <v/>
      </c>
      <c r="Y104" s="31" t="str">
        <f t="shared" si="9"/>
        <v/>
      </c>
      <c r="Z104" s="31" t="str">
        <f t="shared" si="10"/>
        <v/>
      </c>
      <c r="AA104" s="31" t="str">
        <f t="shared" si="7"/>
        <v/>
      </c>
      <c r="AB104" s="30">
        <f>IF(AA104="",888,COUNTIF($AA$1:AA104,AA104))</f>
        <v>888</v>
      </c>
    </row>
    <row r="105" spans="1:28" ht="17.399999999999999">
      <c r="A105" s="17" t="str">
        <f>IF(E105="","",SUBTOTAL(103,E$1:E105)-1)</f>
        <v/>
      </c>
      <c r="B105" s="18" t="str">
        <f t="shared" si="11"/>
        <v/>
      </c>
      <c r="C105" s="20"/>
      <c r="D105" s="20"/>
      <c r="E105" s="43"/>
      <c r="F105" s="21"/>
      <c r="G105" s="21"/>
      <c r="H105" s="22"/>
      <c r="I105" s="23"/>
      <c r="J105" s="53"/>
      <c r="K105" s="54"/>
      <c r="L105" s="54"/>
      <c r="M105" s="55"/>
      <c r="N105" s="34"/>
      <c r="O105" s="34"/>
      <c r="P105" s="34"/>
      <c r="Q105" s="34"/>
      <c r="R105" s="27"/>
      <c r="S105" s="28" t="s">
        <v>29</v>
      </c>
      <c r="T105" s="29" t="s">
        <v>29</v>
      </c>
      <c r="W105" s="31" t="str">
        <f t="shared" si="6"/>
        <v/>
      </c>
      <c r="X105" s="31" t="str">
        <f t="shared" si="8"/>
        <v/>
      </c>
      <c r="Y105" s="31" t="str">
        <f t="shared" si="9"/>
        <v/>
      </c>
      <c r="Z105" s="31" t="str">
        <f t="shared" si="10"/>
        <v/>
      </c>
      <c r="AA105" s="31" t="str">
        <f t="shared" si="7"/>
        <v/>
      </c>
      <c r="AB105" s="30">
        <f>IF(AA105="",888,COUNTIF($AA$1:AA105,AA105))</f>
        <v>888</v>
      </c>
    </row>
    <row r="106" spans="1:28" ht="17.399999999999999">
      <c r="A106" s="17" t="str">
        <f>IF(E106="","",SUBTOTAL(103,E$1:E106)-1)</f>
        <v/>
      </c>
      <c r="B106" s="18" t="str">
        <f t="shared" si="11"/>
        <v/>
      </c>
      <c r="C106" s="20"/>
      <c r="D106" s="20"/>
      <c r="E106" s="43"/>
      <c r="F106" s="21"/>
      <c r="G106" s="21"/>
      <c r="H106" s="22"/>
      <c r="I106" s="23"/>
      <c r="J106" s="53"/>
      <c r="K106" s="54"/>
      <c r="L106" s="54"/>
      <c r="M106" s="55"/>
      <c r="N106" s="34"/>
      <c r="O106" s="34"/>
      <c r="P106" s="34"/>
      <c r="Q106" s="34"/>
      <c r="R106" s="27"/>
      <c r="S106" s="28" t="s">
        <v>29</v>
      </c>
      <c r="T106" s="29" t="s">
        <v>29</v>
      </c>
      <c r="W106" s="31" t="str">
        <f t="shared" si="6"/>
        <v/>
      </c>
      <c r="X106" s="31" t="str">
        <f t="shared" si="8"/>
        <v/>
      </c>
      <c r="Y106" s="31" t="str">
        <f t="shared" si="9"/>
        <v/>
      </c>
      <c r="Z106" s="31" t="str">
        <f t="shared" si="10"/>
        <v/>
      </c>
      <c r="AA106" s="31" t="str">
        <f t="shared" si="7"/>
        <v/>
      </c>
      <c r="AB106" s="30">
        <f>IF(AA106="",888,COUNTIF($AA$1:AA106,AA106))</f>
        <v>888</v>
      </c>
    </row>
    <row r="107" spans="1:28" ht="17.399999999999999">
      <c r="A107" s="17" t="str">
        <f>IF(E107="","",SUBTOTAL(103,E$1:E107)-1)</f>
        <v/>
      </c>
      <c r="B107" s="18" t="str">
        <f t="shared" si="11"/>
        <v/>
      </c>
      <c r="C107" s="20"/>
      <c r="D107" s="20"/>
      <c r="E107" s="43"/>
      <c r="F107" s="21"/>
      <c r="G107" s="21"/>
      <c r="H107" s="22"/>
      <c r="I107" s="23"/>
      <c r="J107" s="53"/>
      <c r="K107" s="54"/>
      <c r="L107" s="54"/>
      <c r="M107" s="55"/>
      <c r="N107" s="34"/>
      <c r="O107" s="34"/>
      <c r="P107" s="34"/>
      <c r="Q107" s="34"/>
      <c r="R107" s="27"/>
      <c r="S107" s="28" t="s">
        <v>29</v>
      </c>
      <c r="T107" s="29" t="s">
        <v>29</v>
      </c>
      <c r="W107" s="31" t="str">
        <f t="shared" si="6"/>
        <v/>
      </c>
      <c r="X107" s="31" t="str">
        <f t="shared" si="8"/>
        <v/>
      </c>
      <c r="Y107" s="31" t="str">
        <f t="shared" si="9"/>
        <v/>
      </c>
      <c r="Z107" s="31" t="str">
        <f t="shared" si="10"/>
        <v/>
      </c>
      <c r="AA107" s="31" t="str">
        <f t="shared" si="7"/>
        <v/>
      </c>
      <c r="AB107" s="30">
        <f>IF(AA107="",888,COUNTIF($AA$1:AA107,AA107))</f>
        <v>888</v>
      </c>
    </row>
    <row r="108" spans="1:28" ht="17.399999999999999">
      <c r="A108" s="17" t="str">
        <f>IF(E108="","",SUBTOTAL(103,E$1:E108)-1)</f>
        <v/>
      </c>
      <c r="B108" s="18" t="str">
        <f t="shared" si="11"/>
        <v/>
      </c>
      <c r="C108" s="20"/>
      <c r="D108" s="20"/>
      <c r="E108" s="43"/>
      <c r="F108" s="21"/>
      <c r="G108" s="21"/>
      <c r="H108" s="22"/>
      <c r="I108" s="23"/>
      <c r="J108" s="53"/>
      <c r="K108" s="54"/>
      <c r="L108" s="54"/>
      <c r="M108" s="55"/>
      <c r="N108" s="34"/>
      <c r="O108" s="34"/>
      <c r="P108" s="34"/>
      <c r="Q108" s="34"/>
      <c r="R108" s="27"/>
      <c r="S108" s="28" t="s">
        <v>29</v>
      </c>
      <c r="T108" s="29" t="s">
        <v>29</v>
      </c>
      <c r="W108" s="31" t="str">
        <f t="shared" si="6"/>
        <v/>
      </c>
      <c r="X108" s="31" t="str">
        <f t="shared" si="8"/>
        <v/>
      </c>
      <c r="Y108" s="31" t="str">
        <f t="shared" si="9"/>
        <v/>
      </c>
      <c r="Z108" s="31" t="str">
        <f t="shared" si="10"/>
        <v/>
      </c>
      <c r="AA108" s="31" t="str">
        <f t="shared" si="7"/>
        <v/>
      </c>
      <c r="AB108" s="30">
        <f>IF(AA108="",888,COUNTIF($AA$1:AA108,AA108))</f>
        <v>888</v>
      </c>
    </row>
    <row r="109" spans="1:28" ht="17.399999999999999">
      <c r="A109" s="17" t="str">
        <f>IF(E109="","",SUBTOTAL(103,E$1:E109)-1)</f>
        <v/>
      </c>
      <c r="B109" s="18" t="str">
        <f t="shared" si="11"/>
        <v/>
      </c>
      <c r="C109" s="20"/>
      <c r="D109" s="20"/>
      <c r="E109" s="43"/>
      <c r="F109" s="21"/>
      <c r="G109" s="21"/>
      <c r="H109" s="22"/>
      <c r="I109" s="23"/>
      <c r="J109" s="53"/>
      <c r="K109" s="54"/>
      <c r="L109" s="54"/>
      <c r="M109" s="55"/>
      <c r="N109" s="34"/>
      <c r="O109" s="34"/>
      <c r="P109" s="34"/>
      <c r="Q109" s="34"/>
      <c r="R109" s="27"/>
      <c r="S109" s="28" t="s">
        <v>29</v>
      </c>
      <c r="T109" s="29" t="s">
        <v>29</v>
      </c>
      <c r="W109" s="31" t="str">
        <f t="shared" si="6"/>
        <v/>
      </c>
      <c r="X109" s="31" t="str">
        <f t="shared" si="8"/>
        <v/>
      </c>
      <c r="Y109" s="31" t="str">
        <f t="shared" si="9"/>
        <v/>
      </c>
      <c r="Z109" s="31" t="str">
        <f t="shared" si="10"/>
        <v/>
      </c>
      <c r="AA109" s="31" t="str">
        <f t="shared" si="7"/>
        <v/>
      </c>
      <c r="AB109" s="30">
        <f>IF(AA109="",888,COUNTIF($AA$1:AA109,AA109))</f>
        <v>888</v>
      </c>
    </row>
    <row r="110" spans="1:28" ht="17.399999999999999">
      <c r="A110" s="17" t="str">
        <f>IF(E110="","",SUBTOTAL(103,E$1:E110)-1)</f>
        <v/>
      </c>
      <c r="B110" s="18" t="str">
        <f t="shared" si="11"/>
        <v/>
      </c>
      <c r="C110" s="20"/>
      <c r="D110" s="20"/>
      <c r="E110" s="43"/>
      <c r="F110" s="21"/>
      <c r="G110" s="21"/>
      <c r="H110" s="22"/>
      <c r="I110" s="23"/>
      <c r="J110" s="53"/>
      <c r="K110" s="56"/>
      <c r="L110" s="54"/>
      <c r="M110" s="55"/>
      <c r="N110" s="34"/>
      <c r="O110" s="34"/>
      <c r="P110" s="34"/>
      <c r="Q110" s="34"/>
      <c r="R110" s="27"/>
      <c r="S110" s="28" t="s">
        <v>29</v>
      </c>
      <c r="T110" s="29" t="s">
        <v>29</v>
      </c>
      <c r="W110" s="31" t="str">
        <f t="shared" si="6"/>
        <v/>
      </c>
      <c r="X110" s="31" t="str">
        <f t="shared" si="8"/>
        <v/>
      </c>
      <c r="Y110" s="31" t="str">
        <f t="shared" si="9"/>
        <v/>
      </c>
      <c r="Z110" s="31" t="str">
        <f t="shared" si="10"/>
        <v/>
      </c>
      <c r="AA110" s="31" t="str">
        <f t="shared" si="7"/>
        <v/>
      </c>
      <c r="AB110" s="30">
        <f>IF(AA110="",888,COUNTIF($AA$1:AA110,AA110))</f>
        <v>888</v>
      </c>
    </row>
    <row r="111" spans="1:28" ht="17.399999999999999">
      <c r="A111" s="17" t="str">
        <f>IF(E111="","",SUBTOTAL(103,E$1:E111)-1)</f>
        <v/>
      </c>
      <c r="B111" s="18" t="str">
        <f t="shared" si="11"/>
        <v/>
      </c>
      <c r="C111" s="20"/>
      <c r="D111" s="20"/>
      <c r="E111" s="43"/>
      <c r="F111" s="21"/>
      <c r="G111" s="21"/>
      <c r="H111" s="22"/>
      <c r="I111" s="23"/>
      <c r="J111" s="53"/>
      <c r="K111" s="56"/>
      <c r="L111" s="54"/>
      <c r="M111" s="55"/>
      <c r="N111" s="34"/>
      <c r="O111" s="34"/>
      <c r="P111" s="34"/>
      <c r="Q111" s="34"/>
      <c r="R111" s="27"/>
      <c r="S111" s="28" t="s">
        <v>29</v>
      </c>
      <c r="T111" s="29" t="s">
        <v>29</v>
      </c>
      <c r="W111" s="31" t="str">
        <f t="shared" si="6"/>
        <v/>
      </c>
      <c r="X111" s="31" t="str">
        <f t="shared" si="8"/>
        <v/>
      </c>
      <c r="Y111" s="31" t="str">
        <f t="shared" si="9"/>
        <v/>
      </c>
      <c r="Z111" s="31" t="str">
        <f t="shared" si="10"/>
        <v/>
      </c>
      <c r="AA111" s="31" t="str">
        <f t="shared" si="7"/>
        <v/>
      </c>
      <c r="AB111" s="30">
        <f>IF(AA111="",888,COUNTIF($AA$1:AA111,AA111))</f>
        <v>888</v>
      </c>
    </row>
    <row r="112" spans="1:28" ht="17.399999999999999">
      <c r="A112" s="17" t="str">
        <f>IF(E112="","",SUBTOTAL(103,E$1:E112)-1)</f>
        <v/>
      </c>
      <c r="B112" s="18" t="str">
        <f t="shared" si="11"/>
        <v/>
      </c>
      <c r="C112" s="20"/>
      <c r="D112" s="20"/>
      <c r="E112" s="43"/>
      <c r="F112" s="21"/>
      <c r="G112" s="21"/>
      <c r="H112" s="22"/>
      <c r="I112" s="23"/>
      <c r="J112" s="53"/>
      <c r="K112" s="62"/>
      <c r="L112" s="54"/>
      <c r="M112" s="55"/>
      <c r="N112" s="34"/>
      <c r="O112" s="34"/>
      <c r="P112" s="34"/>
      <c r="Q112" s="34"/>
      <c r="R112" s="27"/>
      <c r="S112" s="28" t="s">
        <v>29</v>
      </c>
      <c r="T112" s="29" t="s">
        <v>29</v>
      </c>
      <c r="W112" s="31" t="str">
        <f t="shared" ref="W112:W175" si="12">S112&amp;L112</f>
        <v/>
      </c>
      <c r="X112" s="31" t="str">
        <f t="shared" si="8"/>
        <v/>
      </c>
      <c r="Y112" s="31" t="str">
        <f t="shared" si="9"/>
        <v/>
      </c>
      <c r="Z112" s="31" t="str">
        <f t="shared" si="10"/>
        <v/>
      </c>
      <c r="AA112" s="31" t="str">
        <f t="shared" ref="AA112:AA175" si="13">M112&amp;F112&amp;G112&amp;I112&amp;L112</f>
        <v/>
      </c>
      <c r="AB112" s="30">
        <f>IF(AA112="",888,COUNTIF($AA$1:AA112,AA112))</f>
        <v>888</v>
      </c>
    </row>
    <row r="113" spans="1:28" ht="17.399999999999999">
      <c r="A113" s="17" t="str">
        <f>IF(E113="","",SUBTOTAL(103,E$1:E113)-1)</f>
        <v/>
      </c>
      <c r="B113" s="18" t="str">
        <f t="shared" ref="B113:B176" si="14">IF(D113="","",IF(D113*1&gt;40,IF(D113*1&gt;70,3,2),1))</f>
        <v/>
      </c>
      <c r="C113" s="20"/>
      <c r="D113" s="20"/>
      <c r="E113" s="43"/>
      <c r="F113" s="21"/>
      <c r="G113" s="21"/>
      <c r="H113" s="22"/>
      <c r="I113" s="23"/>
      <c r="J113" s="53"/>
      <c r="K113" s="56"/>
      <c r="L113" s="54"/>
      <c r="M113" s="55"/>
      <c r="N113" s="34"/>
      <c r="O113" s="34"/>
      <c r="P113" s="34"/>
      <c r="Q113" s="34"/>
      <c r="R113" s="27"/>
      <c r="S113" s="28" t="s">
        <v>29</v>
      </c>
      <c r="T113" s="29" t="s">
        <v>29</v>
      </c>
      <c r="W113" s="31" t="str">
        <f t="shared" si="12"/>
        <v/>
      </c>
      <c r="X113" s="31" t="str">
        <f t="shared" si="8"/>
        <v/>
      </c>
      <c r="Y113" s="31" t="str">
        <f t="shared" si="9"/>
        <v/>
      </c>
      <c r="Z113" s="31" t="str">
        <f t="shared" si="10"/>
        <v/>
      </c>
      <c r="AA113" s="31" t="str">
        <f t="shared" si="13"/>
        <v/>
      </c>
      <c r="AB113" s="30">
        <f>IF(AA113="",888,COUNTIF($AA$1:AA113,AA113))</f>
        <v>888</v>
      </c>
    </row>
    <row r="114" spans="1:28" ht="17.399999999999999">
      <c r="A114" s="17" t="str">
        <f>IF(E114="","",SUBTOTAL(103,E$1:E114)-1)</f>
        <v/>
      </c>
      <c r="B114" s="18" t="str">
        <f t="shared" si="14"/>
        <v/>
      </c>
      <c r="C114" s="20"/>
      <c r="D114" s="20"/>
      <c r="E114" s="43"/>
      <c r="F114" s="21"/>
      <c r="G114" s="21"/>
      <c r="H114" s="22"/>
      <c r="I114" s="23"/>
      <c r="J114" s="53"/>
      <c r="K114" s="56"/>
      <c r="L114" s="54"/>
      <c r="M114" s="63"/>
      <c r="N114" s="34"/>
      <c r="O114" s="34"/>
      <c r="P114" s="34"/>
      <c r="Q114" s="34"/>
      <c r="R114" s="27"/>
      <c r="S114" s="28" t="s">
        <v>29</v>
      </c>
      <c r="T114" s="29" t="s">
        <v>29</v>
      </c>
      <c r="W114" s="31" t="str">
        <f t="shared" si="12"/>
        <v/>
      </c>
      <c r="X114" s="31" t="str">
        <f t="shared" ref="X114:X177" si="15">N114&amp;L114</f>
        <v/>
      </c>
      <c r="Y114" s="31" t="str">
        <f t="shared" ref="Y114:Y177" si="16">O114&amp;L114</f>
        <v/>
      </c>
      <c r="Z114" s="31" t="str">
        <f t="shared" ref="Z114:Z177" si="17">P114&amp;L114</f>
        <v/>
      </c>
      <c r="AA114" s="31" t="str">
        <f t="shared" si="13"/>
        <v/>
      </c>
      <c r="AB114" s="30">
        <f>IF(AA114="",888,COUNTIF($AA$1:AA114,AA114))</f>
        <v>888</v>
      </c>
    </row>
    <row r="115" spans="1:28" ht="17.399999999999999">
      <c r="A115" s="17" t="str">
        <f>IF(E115="","",SUBTOTAL(103,E$1:E115)-1)</f>
        <v/>
      </c>
      <c r="B115" s="18" t="str">
        <f t="shared" si="14"/>
        <v/>
      </c>
      <c r="C115" s="20"/>
      <c r="D115" s="20"/>
      <c r="E115" s="43"/>
      <c r="F115" s="21"/>
      <c r="G115" s="21"/>
      <c r="H115" s="22"/>
      <c r="I115" s="23"/>
      <c r="J115" s="53"/>
      <c r="K115" s="56"/>
      <c r="L115" s="54"/>
      <c r="M115" s="63"/>
      <c r="N115" s="34"/>
      <c r="O115" s="34"/>
      <c r="P115" s="34"/>
      <c r="Q115" s="34"/>
      <c r="R115" s="27"/>
      <c r="S115" s="28" t="s">
        <v>29</v>
      </c>
      <c r="T115" s="29" t="s">
        <v>29</v>
      </c>
      <c r="W115" s="31" t="str">
        <f t="shared" si="12"/>
        <v/>
      </c>
      <c r="X115" s="31" t="str">
        <f t="shared" si="15"/>
        <v/>
      </c>
      <c r="Y115" s="31" t="str">
        <f t="shared" si="16"/>
        <v/>
      </c>
      <c r="Z115" s="31" t="str">
        <f t="shared" si="17"/>
        <v/>
      </c>
      <c r="AA115" s="31" t="str">
        <f t="shared" si="13"/>
        <v/>
      </c>
      <c r="AB115" s="30">
        <f>IF(AA115="",888,COUNTIF($AA$1:AA115,AA115))</f>
        <v>888</v>
      </c>
    </row>
    <row r="116" spans="1:28" ht="17.399999999999999">
      <c r="A116" s="17" t="str">
        <f>IF(E116="","",SUBTOTAL(103,E$1:E116)-1)</f>
        <v/>
      </c>
      <c r="B116" s="18" t="str">
        <f t="shared" si="14"/>
        <v/>
      </c>
      <c r="C116" s="20"/>
      <c r="D116" s="20"/>
      <c r="E116" s="43"/>
      <c r="F116" s="21"/>
      <c r="G116" s="21"/>
      <c r="H116" s="22"/>
      <c r="I116" s="23"/>
      <c r="J116" s="53"/>
      <c r="K116" s="64"/>
      <c r="L116" s="54"/>
      <c r="M116" s="65"/>
      <c r="N116" s="66"/>
      <c r="O116" s="66"/>
      <c r="P116" s="67"/>
      <c r="Q116" s="26"/>
      <c r="R116" s="27"/>
      <c r="S116" s="28" t="s">
        <v>29</v>
      </c>
      <c r="T116" s="29" t="s">
        <v>29</v>
      </c>
      <c r="W116" s="31" t="str">
        <f t="shared" si="12"/>
        <v/>
      </c>
      <c r="X116" s="31" t="str">
        <f t="shared" si="15"/>
        <v/>
      </c>
      <c r="Y116" s="31" t="str">
        <f t="shared" si="16"/>
        <v/>
      </c>
      <c r="Z116" s="31" t="str">
        <f t="shared" si="17"/>
        <v/>
      </c>
      <c r="AA116" s="31" t="str">
        <f t="shared" si="13"/>
        <v/>
      </c>
      <c r="AB116" s="30">
        <f>IF(AA116="",888,COUNTIF($AA$1:AA116,AA116))</f>
        <v>888</v>
      </c>
    </row>
    <row r="117" spans="1:28" ht="17.399999999999999">
      <c r="A117" s="17" t="str">
        <f>IF(E117="","",SUBTOTAL(103,E$1:E117)-1)</f>
        <v/>
      </c>
      <c r="B117" s="18" t="str">
        <f t="shared" si="14"/>
        <v/>
      </c>
      <c r="C117" s="36"/>
      <c r="D117" s="68"/>
      <c r="E117" s="43"/>
      <c r="F117" s="21"/>
      <c r="G117" s="21"/>
      <c r="H117" s="22"/>
      <c r="I117" s="23"/>
      <c r="J117" s="61"/>
      <c r="K117" s="69"/>
      <c r="L117" s="69"/>
      <c r="M117" s="68"/>
      <c r="N117" s="70"/>
      <c r="O117" s="70"/>
      <c r="P117" s="70"/>
      <c r="Q117" s="26"/>
      <c r="R117" s="27"/>
      <c r="S117" s="28" t="s">
        <v>29</v>
      </c>
      <c r="T117" s="29" t="s">
        <v>29</v>
      </c>
      <c r="W117" s="31" t="str">
        <f t="shared" si="12"/>
        <v/>
      </c>
      <c r="X117" s="31" t="str">
        <f t="shared" si="15"/>
        <v/>
      </c>
      <c r="Y117" s="31" t="str">
        <f t="shared" si="16"/>
        <v/>
      </c>
      <c r="Z117" s="31" t="str">
        <f t="shared" si="17"/>
        <v/>
      </c>
      <c r="AA117" s="31" t="str">
        <f t="shared" si="13"/>
        <v/>
      </c>
      <c r="AB117" s="30">
        <f>IF(AA117="",888,COUNTIF($AA$1:AA117,AA117))</f>
        <v>888</v>
      </c>
    </row>
    <row r="118" spans="1:28" ht="17.399999999999999">
      <c r="A118" s="17" t="str">
        <f>IF(E118="","",SUBTOTAL(103,E$1:E118)-1)</f>
        <v/>
      </c>
      <c r="B118" s="18" t="str">
        <f t="shared" si="14"/>
        <v/>
      </c>
      <c r="C118" s="36"/>
      <c r="D118" s="68"/>
      <c r="E118" s="43"/>
      <c r="F118" s="21"/>
      <c r="G118" s="21"/>
      <c r="H118" s="22"/>
      <c r="I118" s="23"/>
      <c r="J118" s="61"/>
      <c r="K118" s="69"/>
      <c r="L118" s="69"/>
      <c r="M118" s="68"/>
      <c r="N118" s="70"/>
      <c r="O118" s="70"/>
      <c r="P118" s="70"/>
      <c r="Q118" s="26"/>
      <c r="R118" s="27"/>
      <c r="S118" s="28" t="s">
        <v>29</v>
      </c>
      <c r="T118" s="29" t="s">
        <v>29</v>
      </c>
      <c r="W118" s="31" t="str">
        <f t="shared" si="12"/>
        <v/>
      </c>
      <c r="X118" s="31" t="str">
        <f t="shared" si="15"/>
        <v/>
      </c>
      <c r="Y118" s="31" t="str">
        <f t="shared" si="16"/>
        <v/>
      </c>
      <c r="Z118" s="31" t="str">
        <f t="shared" si="17"/>
        <v/>
      </c>
      <c r="AA118" s="31" t="str">
        <f t="shared" si="13"/>
        <v/>
      </c>
      <c r="AB118" s="30">
        <f>IF(AA118="",888,COUNTIF($AA$1:AA118,AA118))</f>
        <v>888</v>
      </c>
    </row>
    <row r="119" spans="1:28" ht="17.399999999999999">
      <c r="A119" s="17" t="str">
        <f>IF(E119="","",SUBTOTAL(103,E$1:E119)-1)</f>
        <v/>
      </c>
      <c r="B119" s="18" t="str">
        <f t="shared" si="14"/>
        <v/>
      </c>
      <c r="C119" s="36"/>
      <c r="D119" s="71"/>
      <c r="E119" s="43"/>
      <c r="F119" s="21"/>
      <c r="G119" s="21"/>
      <c r="H119" s="22"/>
      <c r="I119" s="23"/>
      <c r="J119" s="72"/>
      <c r="K119" s="73"/>
      <c r="L119" s="74"/>
      <c r="M119" s="75"/>
      <c r="N119" s="34"/>
      <c r="O119" s="76"/>
      <c r="P119" s="77"/>
      <c r="Q119" s="26"/>
      <c r="R119" s="27"/>
      <c r="S119" s="28" t="s">
        <v>29</v>
      </c>
      <c r="T119" s="29" t="s">
        <v>29</v>
      </c>
      <c r="W119" s="31" t="str">
        <f t="shared" si="12"/>
        <v/>
      </c>
      <c r="X119" s="31" t="str">
        <f t="shared" si="15"/>
        <v/>
      </c>
      <c r="Y119" s="31" t="str">
        <f t="shared" si="16"/>
        <v/>
      </c>
      <c r="Z119" s="31" t="str">
        <f t="shared" si="17"/>
        <v/>
      </c>
      <c r="AA119" s="31" t="str">
        <f t="shared" si="13"/>
        <v/>
      </c>
      <c r="AB119" s="30">
        <f>IF(AA119="",888,COUNTIF($AA$1:AA119,AA119))</f>
        <v>888</v>
      </c>
    </row>
    <row r="120" spans="1:28" ht="17.399999999999999">
      <c r="A120" s="17" t="str">
        <f>IF(E120="","",SUBTOTAL(103,E$1:E120)-1)</f>
        <v/>
      </c>
      <c r="B120" s="18" t="str">
        <f t="shared" si="14"/>
        <v/>
      </c>
      <c r="C120" s="36"/>
      <c r="D120" s="71"/>
      <c r="E120" s="43"/>
      <c r="F120" s="21"/>
      <c r="G120" s="21"/>
      <c r="H120" s="22"/>
      <c r="I120" s="23"/>
      <c r="J120" s="72"/>
      <c r="K120" s="73"/>
      <c r="L120" s="71"/>
      <c r="M120" s="75"/>
      <c r="N120" s="34"/>
      <c r="O120" s="76"/>
      <c r="P120" s="77"/>
      <c r="Q120" s="26"/>
      <c r="R120" s="27"/>
      <c r="S120" s="28" t="s">
        <v>29</v>
      </c>
      <c r="T120" s="29" t="s">
        <v>29</v>
      </c>
      <c r="W120" s="31" t="str">
        <f t="shared" si="12"/>
        <v/>
      </c>
      <c r="X120" s="31" t="str">
        <f t="shared" si="15"/>
        <v/>
      </c>
      <c r="Y120" s="31" t="str">
        <f t="shared" si="16"/>
        <v/>
      </c>
      <c r="Z120" s="31" t="str">
        <f t="shared" si="17"/>
        <v/>
      </c>
      <c r="AA120" s="31" t="str">
        <f t="shared" si="13"/>
        <v/>
      </c>
      <c r="AB120" s="30">
        <f>IF(AA120="",888,COUNTIF($AA$1:AA120,AA120))</f>
        <v>888</v>
      </c>
    </row>
    <row r="121" spans="1:28" ht="17.399999999999999">
      <c r="A121" s="17" t="str">
        <f>IF(E121="","",SUBTOTAL(103,E$1:E121)-1)</f>
        <v/>
      </c>
      <c r="B121" s="18" t="str">
        <f t="shared" si="14"/>
        <v/>
      </c>
      <c r="C121" s="36"/>
      <c r="D121" s="71"/>
      <c r="E121" s="43"/>
      <c r="F121" s="21"/>
      <c r="G121" s="21"/>
      <c r="H121" s="22"/>
      <c r="I121" s="23"/>
      <c r="J121" s="72"/>
      <c r="K121" s="73"/>
      <c r="L121" s="71"/>
      <c r="M121" s="75"/>
      <c r="N121" s="34"/>
      <c r="O121" s="76"/>
      <c r="P121" s="77"/>
      <c r="Q121" s="26"/>
      <c r="R121" s="27"/>
      <c r="S121" s="28" t="s">
        <v>29</v>
      </c>
      <c r="T121" s="29" t="s">
        <v>29</v>
      </c>
      <c r="W121" s="31" t="str">
        <f t="shared" si="12"/>
        <v/>
      </c>
      <c r="X121" s="31" t="str">
        <f t="shared" si="15"/>
        <v/>
      </c>
      <c r="Y121" s="31" t="str">
        <f t="shared" si="16"/>
        <v/>
      </c>
      <c r="Z121" s="31" t="str">
        <f t="shared" si="17"/>
        <v/>
      </c>
      <c r="AA121" s="31" t="str">
        <f t="shared" si="13"/>
        <v/>
      </c>
      <c r="AB121" s="30">
        <f>IF(AA121="",888,COUNTIF($AA$1:AA121,AA121))</f>
        <v>888</v>
      </c>
    </row>
    <row r="122" spans="1:28" ht="17.399999999999999">
      <c r="A122" s="17" t="str">
        <f>IF(E122="","",SUBTOTAL(103,E$1:E122)-1)</f>
        <v/>
      </c>
      <c r="B122" s="18" t="str">
        <f t="shared" si="14"/>
        <v/>
      </c>
      <c r="C122" s="36"/>
      <c r="D122" s="71"/>
      <c r="E122" s="43"/>
      <c r="F122" s="21"/>
      <c r="G122" s="21"/>
      <c r="H122" s="22"/>
      <c r="I122" s="23"/>
      <c r="J122" s="72"/>
      <c r="K122" s="73"/>
      <c r="L122" s="74"/>
      <c r="M122" s="75"/>
      <c r="N122" s="34"/>
      <c r="O122" s="76"/>
      <c r="P122" s="77"/>
      <c r="Q122" s="26"/>
      <c r="R122" s="27"/>
      <c r="S122" s="28" t="s">
        <v>29</v>
      </c>
      <c r="T122" s="29" t="s">
        <v>29</v>
      </c>
      <c r="W122" s="31" t="str">
        <f t="shared" si="12"/>
        <v/>
      </c>
      <c r="X122" s="31" t="str">
        <f t="shared" si="15"/>
        <v/>
      </c>
      <c r="Y122" s="31" t="str">
        <f t="shared" si="16"/>
        <v/>
      </c>
      <c r="Z122" s="31" t="str">
        <f t="shared" si="17"/>
        <v/>
      </c>
      <c r="AA122" s="31" t="str">
        <f t="shared" si="13"/>
        <v/>
      </c>
      <c r="AB122" s="30">
        <f>IF(AA122="",888,COUNTIF($AA$1:AA122,AA122))</f>
        <v>888</v>
      </c>
    </row>
    <row r="123" spans="1:28" ht="17.399999999999999">
      <c r="A123" s="17" t="str">
        <f>IF(E123="","",SUBTOTAL(103,E$1:E123)-1)</f>
        <v/>
      </c>
      <c r="B123" s="18" t="str">
        <f t="shared" si="14"/>
        <v/>
      </c>
      <c r="C123" s="36"/>
      <c r="D123" s="71"/>
      <c r="E123" s="43"/>
      <c r="F123" s="21"/>
      <c r="G123" s="21"/>
      <c r="H123" s="22"/>
      <c r="I123" s="23"/>
      <c r="J123" s="72"/>
      <c r="K123" s="73"/>
      <c r="L123" s="74"/>
      <c r="M123" s="75"/>
      <c r="N123" s="34"/>
      <c r="O123" s="76"/>
      <c r="P123" s="77"/>
      <c r="Q123" s="26"/>
      <c r="R123" s="27"/>
      <c r="S123" s="28" t="s">
        <v>29</v>
      </c>
      <c r="T123" s="29" t="s">
        <v>29</v>
      </c>
      <c r="W123" s="31" t="str">
        <f t="shared" si="12"/>
        <v/>
      </c>
      <c r="X123" s="31" t="str">
        <f t="shared" si="15"/>
        <v/>
      </c>
      <c r="Y123" s="31" t="str">
        <f t="shared" si="16"/>
        <v/>
      </c>
      <c r="Z123" s="31" t="str">
        <f t="shared" si="17"/>
        <v/>
      </c>
      <c r="AA123" s="31" t="str">
        <f t="shared" si="13"/>
        <v/>
      </c>
      <c r="AB123" s="30">
        <f>IF(AA123="",888,COUNTIF($AA$1:AA123,AA123))</f>
        <v>888</v>
      </c>
    </row>
    <row r="124" spans="1:28" ht="17.399999999999999">
      <c r="A124" s="17" t="str">
        <f>IF(E124="","",SUBTOTAL(103,E$1:E124)-1)</f>
        <v/>
      </c>
      <c r="B124" s="18" t="str">
        <f t="shared" si="14"/>
        <v/>
      </c>
      <c r="C124" s="36"/>
      <c r="D124" s="75"/>
      <c r="E124" s="78"/>
      <c r="F124" s="21"/>
      <c r="G124" s="21"/>
      <c r="H124" s="22"/>
      <c r="I124" s="23"/>
      <c r="J124" s="72"/>
      <c r="K124" s="73"/>
      <c r="L124" s="74"/>
      <c r="M124" s="75"/>
      <c r="N124" s="34"/>
      <c r="O124" s="76"/>
      <c r="P124" s="77"/>
      <c r="Q124" s="26"/>
      <c r="R124" s="27"/>
      <c r="S124" s="28" t="s">
        <v>29</v>
      </c>
      <c r="T124" s="29" t="s">
        <v>29</v>
      </c>
      <c r="W124" s="31" t="str">
        <f t="shared" si="12"/>
        <v/>
      </c>
      <c r="X124" s="31" t="str">
        <f t="shared" si="15"/>
        <v/>
      </c>
      <c r="Y124" s="31" t="str">
        <f t="shared" si="16"/>
        <v/>
      </c>
      <c r="Z124" s="31" t="str">
        <f t="shared" si="17"/>
        <v/>
      </c>
      <c r="AA124" s="31" t="str">
        <f t="shared" si="13"/>
        <v/>
      </c>
      <c r="AB124" s="30">
        <f>IF(AA124="",888,COUNTIF($AA$1:AA124,AA124))</f>
        <v>888</v>
      </c>
    </row>
    <row r="125" spans="1:28" ht="17.399999999999999">
      <c r="A125" s="17" t="str">
        <f>IF(E125="","",SUBTOTAL(103,E$1:E125)-1)</f>
        <v/>
      </c>
      <c r="B125" s="18" t="str">
        <f t="shared" si="14"/>
        <v/>
      </c>
      <c r="C125" s="79"/>
      <c r="D125" s="79"/>
      <c r="E125" s="80"/>
      <c r="F125" s="21"/>
      <c r="G125" s="21"/>
      <c r="H125" s="22"/>
      <c r="I125" s="23"/>
      <c r="J125" s="23"/>
      <c r="K125" s="79"/>
      <c r="L125" s="74"/>
      <c r="M125" s="80"/>
      <c r="N125" s="41"/>
      <c r="O125" s="41"/>
      <c r="P125" s="47"/>
      <c r="Q125" s="26"/>
      <c r="R125" s="27"/>
      <c r="S125" s="28" t="s">
        <v>29</v>
      </c>
      <c r="T125" s="29" t="s">
        <v>29</v>
      </c>
      <c r="W125" s="31" t="str">
        <f t="shared" si="12"/>
        <v/>
      </c>
      <c r="X125" s="31" t="str">
        <f t="shared" si="15"/>
        <v/>
      </c>
      <c r="Y125" s="31" t="str">
        <f t="shared" si="16"/>
        <v/>
      </c>
      <c r="Z125" s="31" t="str">
        <f t="shared" si="17"/>
        <v/>
      </c>
      <c r="AA125" s="31" t="str">
        <f t="shared" si="13"/>
        <v/>
      </c>
      <c r="AB125" s="30">
        <f>IF(AA125="",888,COUNTIF($AA$1:AA125,AA125))</f>
        <v>888</v>
      </c>
    </row>
    <row r="126" spans="1:28" ht="17.399999999999999">
      <c r="A126" s="17" t="str">
        <f>IF(E126="","",SUBTOTAL(103,E$1:E126)-1)</f>
        <v/>
      </c>
      <c r="B126" s="18" t="str">
        <f t="shared" si="14"/>
        <v/>
      </c>
      <c r="C126" s="79"/>
      <c r="D126" s="79"/>
      <c r="E126" s="80"/>
      <c r="F126" s="21"/>
      <c r="G126" s="21"/>
      <c r="H126" s="22"/>
      <c r="I126" s="23"/>
      <c r="J126" s="23"/>
      <c r="K126" s="79"/>
      <c r="L126" s="74"/>
      <c r="M126" s="80"/>
      <c r="N126" s="24"/>
      <c r="O126" s="24"/>
      <c r="P126" s="25"/>
      <c r="Q126" s="26"/>
      <c r="R126" s="27"/>
      <c r="S126" s="28" t="s">
        <v>29</v>
      </c>
      <c r="T126" s="29" t="s">
        <v>29</v>
      </c>
      <c r="W126" s="31" t="str">
        <f t="shared" si="12"/>
        <v/>
      </c>
      <c r="X126" s="31" t="str">
        <f t="shared" si="15"/>
        <v/>
      </c>
      <c r="Y126" s="31" t="str">
        <f t="shared" si="16"/>
        <v/>
      </c>
      <c r="Z126" s="31" t="str">
        <f t="shared" si="17"/>
        <v/>
      </c>
      <c r="AA126" s="31" t="str">
        <f t="shared" si="13"/>
        <v/>
      </c>
      <c r="AB126" s="30">
        <f>IF(AA126="",888,COUNTIF($AA$1:AA126,AA126))</f>
        <v>888</v>
      </c>
    </row>
    <row r="127" spans="1:28" ht="17.399999999999999">
      <c r="A127" s="17" t="str">
        <f>IF(E127="","",SUBTOTAL(103,E$1:E127)-1)</f>
        <v/>
      </c>
      <c r="B127" s="18" t="str">
        <f t="shared" si="14"/>
        <v/>
      </c>
      <c r="C127" s="79"/>
      <c r="D127" s="79"/>
      <c r="E127" s="80"/>
      <c r="F127" s="21"/>
      <c r="G127" s="21"/>
      <c r="H127" s="22"/>
      <c r="I127" s="23"/>
      <c r="J127" s="23"/>
      <c r="K127" s="79"/>
      <c r="L127" s="74"/>
      <c r="M127" s="80"/>
      <c r="N127" s="24"/>
      <c r="O127" s="24"/>
      <c r="P127" s="25"/>
      <c r="Q127" s="26"/>
      <c r="R127" s="27"/>
      <c r="S127" s="28" t="s">
        <v>29</v>
      </c>
      <c r="T127" s="29" t="s">
        <v>29</v>
      </c>
      <c r="W127" s="31" t="str">
        <f t="shared" si="12"/>
        <v/>
      </c>
      <c r="X127" s="31" t="str">
        <f t="shared" si="15"/>
        <v/>
      </c>
      <c r="Y127" s="31" t="str">
        <f t="shared" si="16"/>
        <v/>
      </c>
      <c r="Z127" s="31" t="str">
        <f t="shared" si="17"/>
        <v/>
      </c>
      <c r="AA127" s="31" t="str">
        <f t="shared" si="13"/>
        <v/>
      </c>
      <c r="AB127" s="30">
        <f>IF(AA127="",888,COUNTIF($AA$1:AA127,AA127))</f>
        <v>888</v>
      </c>
    </row>
    <row r="128" spans="1:28" ht="17.399999999999999">
      <c r="A128" s="17" t="str">
        <f>IF(E128="","",SUBTOTAL(103,E$1:E128)-1)</f>
        <v/>
      </c>
      <c r="B128" s="18" t="str">
        <f t="shared" si="14"/>
        <v/>
      </c>
      <c r="C128" s="79"/>
      <c r="D128" s="79"/>
      <c r="E128" s="80"/>
      <c r="F128" s="21"/>
      <c r="G128" s="21"/>
      <c r="H128" s="22"/>
      <c r="I128" s="23"/>
      <c r="J128" s="23"/>
      <c r="K128" s="79"/>
      <c r="L128" s="79"/>
      <c r="M128" s="80"/>
      <c r="N128" s="24"/>
      <c r="O128" s="24"/>
      <c r="P128" s="25"/>
      <c r="Q128" s="26"/>
      <c r="R128" s="27"/>
      <c r="S128" s="28" t="s">
        <v>29</v>
      </c>
      <c r="T128" s="29" t="s">
        <v>29</v>
      </c>
      <c r="W128" s="31" t="str">
        <f t="shared" si="12"/>
        <v/>
      </c>
      <c r="X128" s="31" t="str">
        <f t="shared" si="15"/>
        <v/>
      </c>
      <c r="Y128" s="31" t="str">
        <f t="shared" si="16"/>
        <v/>
      </c>
      <c r="Z128" s="31" t="str">
        <f t="shared" si="17"/>
        <v/>
      </c>
      <c r="AA128" s="31" t="str">
        <f t="shared" si="13"/>
        <v/>
      </c>
      <c r="AB128" s="30">
        <f>IF(AA128="",888,COUNTIF($AA$1:AA128,AA128))</f>
        <v>888</v>
      </c>
    </row>
    <row r="129" spans="1:28" ht="17.399999999999999">
      <c r="A129" s="17" t="str">
        <f>IF(E129="","",SUBTOTAL(103,E$1:E129)-1)</f>
        <v/>
      </c>
      <c r="B129" s="18" t="str">
        <f t="shared" si="14"/>
        <v/>
      </c>
      <c r="C129" s="79"/>
      <c r="D129" s="79"/>
      <c r="E129" s="80"/>
      <c r="F129" s="21"/>
      <c r="G129" s="21"/>
      <c r="H129" s="22"/>
      <c r="I129" s="23"/>
      <c r="J129" s="23"/>
      <c r="K129" s="79"/>
      <c r="L129" s="79"/>
      <c r="M129" s="80"/>
      <c r="N129" s="24"/>
      <c r="O129" s="24"/>
      <c r="P129" s="25"/>
      <c r="Q129" s="26"/>
      <c r="R129" s="27"/>
      <c r="S129" s="28" t="s">
        <v>29</v>
      </c>
      <c r="T129" s="29" t="s">
        <v>29</v>
      </c>
      <c r="W129" s="31" t="str">
        <f t="shared" si="12"/>
        <v/>
      </c>
      <c r="X129" s="31" t="str">
        <f t="shared" si="15"/>
        <v/>
      </c>
      <c r="Y129" s="31" t="str">
        <f t="shared" si="16"/>
        <v/>
      </c>
      <c r="Z129" s="31" t="str">
        <f t="shared" si="17"/>
        <v/>
      </c>
      <c r="AA129" s="31" t="str">
        <f t="shared" si="13"/>
        <v/>
      </c>
      <c r="AB129" s="30">
        <f>IF(AA129="",888,COUNTIF($AA$1:AA129,AA129))</f>
        <v>888</v>
      </c>
    </row>
    <row r="130" spans="1:28" ht="17.399999999999999">
      <c r="A130" s="17" t="str">
        <f>IF(E130="","",SUBTOTAL(103,E$1:E130)-1)</f>
        <v/>
      </c>
      <c r="B130" s="18" t="str">
        <f t="shared" si="14"/>
        <v/>
      </c>
      <c r="C130" s="79"/>
      <c r="D130" s="79"/>
      <c r="E130" s="80"/>
      <c r="F130" s="21"/>
      <c r="G130" s="21"/>
      <c r="H130" s="22"/>
      <c r="I130" s="23"/>
      <c r="J130" s="23"/>
      <c r="K130" s="79"/>
      <c r="L130" s="74"/>
      <c r="M130" s="80"/>
      <c r="N130" s="24"/>
      <c r="O130" s="24"/>
      <c r="P130" s="25"/>
      <c r="Q130" s="26"/>
      <c r="R130" s="27"/>
      <c r="S130" s="28" t="s">
        <v>29</v>
      </c>
      <c r="T130" s="29" t="s">
        <v>29</v>
      </c>
      <c r="W130" s="31" t="str">
        <f t="shared" si="12"/>
        <v/>
      </c>
      <c r="X130" s="31" t="str">
        <f t="shared" si="15"/>
        <v/>
      </c>
      <c r="Y130" s="31" t="str">
        <f t="shared" si="16"/>
        <v/>
      </c>
      <c r="Z130" s="31" t="str">
        <f t="shared" si="17"/>
        <v/>
      </c>
      <c r="AA130" s="31" t="str">
        <f t="shared" si="13"/>
        <v/>
      </c>
      <c r="AB130" s="30">
        <f>IF(AA130="",888,COUNTIF($AA$1:AA130,AA130))</f>
        <v>888</v>
      </c>
    </row>
    <row r="131" spans="1:28" ht="17.399999999999999">
      <c r="A131" s="17" t="str">
        <f>IF(E131="","",SUBTOTAL(103,E$1:E131)-1)</f>
        <v/>
      </c>
      <c r="B131" s="18" t="str">
        <f t="shared" si="14"/>
        <v/>
      </c>
      <c r="C131" s="79"/>
      <c r="D131" s="79"/>
      <c r="E131" s="80"/>
      <c r="F131" s="21"/>
      <c r="G131" s="21"/>
      <c r="H131" s="22"/>
      <c r="I131" s="23"/>
      <c r="J131" s="23"/>
      <c r="K131" s="79"/>
      <c r="L131" s="74"/>
      <c r="M131" s="80"/>
      <c r="N131" s="24"/>
      <c r="O131" s="24"/>
      <c r="P131" s="25"/>
      <c r="Q131" s="26"/>
      <c r="R131" s="27"/>
      <c r="S131" s="28" t="s">
        <v>29</v>
      </c>
      <c r="T131" s="29" t="s">
        <v>29</v>
      </c>
      <c r="W131" s="31" t="str">
        <f t="shared" si="12"/>
        <v/>
      </c>
      <c r="X131" s="31" t="str">
        <f t="shared" si="15"/>
        <v/>
      </c>
      <c r="Y131" s="31" t="str">
        <f t="shared" si="16"/>
        <v/>
      </c>
      <c r="Z131" s="31" t="str">
        <f t="shared" si="17"/>
        <v/>
      </c>
      <c r="AA131" s="31" t="str">
        <f t="shared" si="13"/>
        <v/>
      </c>
      <c r="AB131" s="30">
        <f>IF(AA131="",888,COUNTIF($AA$1:AA131,AA131))</f>
        <v>888</v>
      </c>
    </row>
    <row r="132" spans="1:28" ht="17.399999999999999">
      <c r="A132" s="17" t="str">
        <f>IF(E132="","",SUBTOTAL(103,E$1:E132)-1)</f>
        <v/>
      </c>
      <c r="B132" s="18" t="str">
        <f t="shared" si="14"/>
        <v/>
      </c>
      <c r="C132" s="79"/>
      <c r="D132" s="79"/>
      <c r="E132" s="80"/>
      <c r="F132" s="21"/>
      <c r="G132" s="21"/>
      <c r="H132" s="22"/>
      <c r="I132" s="23"/>
      <c r="J132" s="23"/>
      <c r="K132" s="79"/>
      <c r="L132" s="74"/>
      <c r="M132" s="80"/>
      <c r="N132" s="24"/>
      <c r="O132" s="24"/>
      <c r="P132" s="25"/>
      <c r="Q132" s="26"/>
      <c r="R132" s="27"/>
      <c r="S132" s="28" t="s">
        <v>29</v>
      </c>
      <c r="T132" s="29" t="s">
        <v>29</v>
      </c>
      <c r="W132" s="31" t="str">
        <f t="shared" si="12"/>
        <v/>
      </c>
      <c r="X132" s="31" t="str">
        <f t="shared" si="15"/>
        <v/>
      </c>
      <c r="Y132" s="31" t="str">
        <f t="shared" si="16"/>
        <v/>
      </c>
      <c r="Z132" s="31" t="str">
        <f t="shared" si="17"/>
        <v/>
      </c>
      <c r="AA132" s="31" t="str">
        <f t="shared" si="13"/>
        <v/>
      </c>
      <c r="AB132" s="30">
        <f>IF(AA132="",888,COUNTIF($AA$1:AA132,AA132))</f>
        <v>888</v>
      </c>
    </row>
    <row r="133" spans="1:28" ht="17.399999999999999">
      <c r="A133" s="17" t="str">
        <f>IF(E133="","",SUBTOTAL(103,E$1:E133)-1)</f>
        <v/>
      </c>
      <c r="B133" s="18" t="str">
        <f t="shared" si="14"/>
        <v/>
      </c>
      <c r="C133" s="79"/>
      <c r="D133" s="79"/>
      <c r="E133" s="80"/>
      <c r="F133" s="21"/>
      <c r="G133" s="21"/>
      <c r="H133" s="22"/>
      <c r="I133" s="23"/>
      <c r="J133" s="23"/>
      <c r="K133" s="79"/>
      <c r="L133" s="74"/>
      <c r="M133" s="80"/>
      <c r="N133" s="24"/>
      <c r="O133" s="24"/>
      <c r="P133" s="25"/>
      <c r="Q133" s="26"/>
      <c r="R133" s="27"/>
      <c r="S133" s="28" t="s">
        <v>29</v>
      </c>
      <c r="T133" s="29" t="s">
        <v>29</v>
      </c>
      <c r="W133" s="31" t="str">
        <f t="shared" si="12"/>
        <v/>
      </c>
      <c r="X133" s="31" t="str">
        <f t="shared" si="15"/>
        <v/>
      </c>
      <c r="Y133" s="31" t="str">
        <f t="shared" si="16"/>
        <v/>
      </c>
      <c r="Z133" s="31" t="str">
        <f t="shared" si="17"/>
        <v/>
      </c>
      <c r="AA133" s="31" t="str">
        <f t="shared" si="13"/>
        <v/>
      </c>
      <c r="AB133" s="30">
        <f>IF(AA133="",888,COUNTIF($AA$1:AA133,AA133))</f>
        <v>888</v>
      </c>
    </row>
    <row r="134" spans="1:28" ht="17.399999999999999">
      <c r="A134" s="17" t="str">
        <f>IF(E134="","",SUBTOTAL(103,E$1:E134)-1)</f>
        <v/>
      </c>
      <c r="B134" s="18" t="str">
        <f t="shared" si="14"/>
        <v/>
      </c>
      <c r="C134" s="79"/>
      <c r="D134" s="79"/>
      <c r="E134" s="80"/>
      <c r="F134" s="21"/>
      <c r="G134" s="21"/>
      <c r="H134" s="22"/>
      <c r="I134" s="23"/>
      <c r="J134" s="23"/>
      <c r="K134" s="79"/>
      <c r="L134" s="79"/>
      <c r="M134" s="80"/>
      <c r="N134" s="24"/>
      <c r="O134" s="24"/>
      <c r="P134" s="25"/>
      <c r="Q134" s="26"/>
      <c r="R134" s="27"/>
      <c r="S134" s="28" t="s">
        <v>29</v>
      </c>
      <c r="T134" s="29" t="s">
        <v>29</v>
      </c>
      <c r="W134" s="31" t="str">
        <f t="shared" si="12"/>
        <v/>
      </c>
      <c r="X134" s="31" t="str">
        <f t="shared" si="15"/>
        <v/>
      </c>
      <c r="Y134" s="31" t="str">
        <f t="shared" si="16"/>
        <v/>
      </c>
      <c r="Z134" s="31" t="str">
        <f t="shared" si="17"/>
        <v/>
      </c>
      <c r="AA134" s="31" t="str">
        <f t="shared" si="13"/>
        <v/>
      </c>
      <c r="AB134" s="30">
        <f>IF(AA134="",888,COUNTIF($AA$1:AA134,AA134))</f>
        <v>888</v>
      </c>
    </row>
    <row r="135" spans="1:28" ht="17.399999999999999">
      <c r="A135" s="17" t="str">
        <f>IF(E135="","",SUBTOTAL(103,E$1:E135)-1)</f>
        <v/>
      </c>
      <c r="B135" s="18" t="str">
        <f t="shared" si="14"/>
        <v/>
      </c>
      <c r="C135" s="79"/>
      <c r="D135" s="79"/>
      <c r="E135" s="80"/>
      <c r="F135" s="21"/>
      <c r="G135" s="21"/>
      <c r="H135" s="22"/>
      <c r="I135" s="23"/>
      <c r="J135" s="23"/>
      <c r="K135" s="79"/>
      <c r="L135" s="79"/>
      <c r="M135" s="80"/>
      <c r="N135" s="24"/>
      <c r="O135" s="24"/>
      <c r="P135" s="25"/>
      <c r="Q135" s="26"/>
      <c r="R135" s="27"/>
      <c r="S135" s="28" t="s">
        <v>29</v>
      </c>
      <c r="T135" s="29" t="s">
        <v>29</v>
      </c>
      <c r="W135" s="31" t="str">
        <f t="shared" si="12"/>
        <v/>
      </c>
      <c r="X135" s="31" t="str">
        <f t="shared" si="15"/>
        <v/>
      </c>
      <c r="Y135" s="31" t="str">
        <f t="shared" si="16"/>
        <v/>
      </c>
      <c r="Z135" s="31" t="str">
        <f t="shared" si="17"/>
        <v/>
      </c>
      <c r="AA135" s="31" t="str">
        <f t="shared" si="13"/>
        <v/>
      </c>
      <c r="AB135" s="30">
        <f>IF(AA135="",888,COUNTIF($AA$1:AA135,AA135))</f>
        <v>888</v>
      </c>
    </row>
    <row r="136" spans="1:28" ht="17.399999999999999">
      <c r="A136" s="17" t="str">
        <f>IF(E136="","",SUBTOTAL(103,E$1:E136)-1)</f>
        <v/>
      </c>
      <c r="B136" s="18" t="str">
        <f t="shared" si="14"/>
        <v/>
      </c>
      <c r="C136" s="79"/>
      <c r="D136" s="79"/>
      <c r="E136" s="80"/>
      <c r="F136" s="21"/>
      <c r="G136" s="21"/>
      <c r="H136" s="22"/>
      <c r="I136" s="23"/>
      <c r="J136" s="23"/>
      <c r="K136" s="79"/>
      <c r="L136" s="79"/>
      <c r="M136" s="80"/>
      <c r="N136" s="24"/>
      <c r="O136" s="24"/>
      <c r="P136" s="25"/>
      <c r="Q136" s="26"/>
      <c r="R136" s="27"/>
      <c r="S136" s="28" t="s">
        <v>29</v>
      </c>
      <c r="T136" s="29" t="s">
        <v>29</v>
      </c>
      <c r="W136" s="31" t="str">
        <f t="shared" si="12"/>
        <v/>
      </c>
      <c r="X136" s="31" t="str">
        <f t="shared" si="15"/>
        <v/>
      </c>
      <c r="Y136" s="31" t="str">
        <f t="shared" si="16"/>
        <v/>
      </c>
      <c r="Z136" s="31" t="str">
        <f t="shared" si="17"/>
        <v/>
      </c>
      <c r="AA136" s="31" t="str">
        <f t="shared" si="13"/>
        <v/>
      </c>
      <c r="AB136" s="30">
        <f>IF(AA136="",888,COUNTIF($AA$1:AA136,AA136))</f>
        <v>888</v>
      </c>
    </row>
    <row r="137" spans="1:28" ht="17.399999999999999">
      <c r="A137" s="17" t="str">
        <f>IF(E137="","",SUBTOTAL(103,E$1:E137)-1)</f>
        <v/>
      </c>
      <c r="B137" s="18" t="str">
        <f t="shared" si="14"/>
        <v/>
      </c>
      <c r="C137" s="79"/>
      <c r="D137" s="79"/>
      <c r="E137" s="80"/>
      <c r="F137" s="21"/>
      <c r="G137" s="21"/>
      <c r="H137" s="22"/>
      <c r="I137" s="23"/>
      <c r="J137" s="23"/>
      <c r="K137" s="79"/>
      <c r="L137" s="79"/>
      <c r="M137" s="80"/>
      <c r="N137" s="24"/>
      <c r="O137" s="24"/>
      <c r="P137" s="25"/>
      <c r="Q137" s="26"/>
      <c r="R137" s="27"/>
      <c r="S137" s="28" t="s">
        <v>29</v>
      </c>
      <c r="T137" s="29" t="s">
        <v>29</v>
      </c>
      <c r="W137" s="31" t="str">
        <f t="shared" si="12"/>
        <v/>
      </c>
      <c r="X137" s="31" t="str">
        <f t="shared" si="15"/>
        <v/>
      </c>
      <c r="Y137" s="31" t="str">
        <f t="shared" si="16"/>
        <v/>
      </c>
      <c r="Z137" s="31" t="str">
        <f t="shared" si="17"/>
        <v/>
      </c>
      <c r="AA137" s="31" t="str">
        <f t="shared" si="13"/>
        <v/>
      </c>
      <c r="AB137" s="30">
        <f>IF(AA137="",888,COUNTIF($AA$1:AA137,AA137))</f>
        <v>888</v>
      </c>
    </row>
    <row r="138" spans="1:28" ht="17.399999999999999">
      <c r="A138" s="17" t="str">
        <f>IF(E138="","",SUBTOTAL(103,E$1:E138)-1)</f>
        <v/>
      </c>
      <c r="B138" s="18" t="str">
        <f t="shared" si="14"/>
        <v/>
      </c>
      <c r="C138" s="79"/>
      <c r="D138" s="79"/>
      <c r="E138" s="80"/>
      <c r="F138" s="21"/>
      <c r="G138" s="21"/>
      <c r="H138" s="22"/>
      <c r="I138" s="23"/>
      <c r="J138" s="23"/>
      <c r="K138" s="79"/>
      <c r="L138" s="79"/>
      <c r="M138" s="80"/>
      <c r="N138" s="24"/>
      <c r="O138" s="24"/>
      <c r="P138" s="25"/>
      <c r="Q138" s="26"/>
      <c r="R138" s="27"/>
      <c r="S138" s="28" t="s">
        <v>29</v>
      </c>
      <c r="T138" s="29" t="s">
        <v>29</v>
      </c>
      <c r="W138" s="31" t="str">
        <f t="shared" si="12"/>
        <v/>
      </c>
      <c r="X138" s="31" t="str">
        <f t="shared" si="15"/>
        <v/>
      </c>
      <c r="Y138" s="31" t="str">
        <f t="shared" si="16"/>
        <v/>
      </c>
      <c r="Z138" s="31" t="str">
        <f t="shared" si="17"/>
        <v/>
      </c>
      <c r="AA138" s="31" t="str">
        <f t="shared" si="13"/>
        <v/>
      </c>
      <c r="AB138" s="30">
        <f>IF(AA138="",888,COUNTIF($AA$1:AA138,AA138))</f>
        <v>888</v>
      </c>
    </row>
    <row r="139" spans="1:28" ht="17.399999999999999">
      <c r="A139" s="17" t="str">
        <f>IF(E139="","",SUBTOTAL(103,E$1:E139)-1)</f>
        <v/>
      </c>
      <c r="B139" s="18" t="str">
        <f t="shared" si="14"/>
        <v/>
      </c>
      <c r="C139" s="79"/>
      <c r="D139" s="79"/>
      <c r="E139" s="80"/>
      <c r="F139" s="21"/>
      <c r="G139" s="21"/>
      <c r="H139" s="22"/>
      <c r="I139" s="23"/>
      <c r="J139" s="23"/>
      <c r="K139" s="79"/>
      <c r="L139" s="79"/>
      <c r="M139" s="80"/>
      <c r="N139" s="24"/>
      <c r="O139" s="24"/>
      <c r="P139" s="25"/>
      <c r="Q139" s="26"/>
      <c r="R139" s="27"/>
      <c r="S139" s="28" t="s">
        <v>29</v>
      </c>
      <c r="T139" s="29" t="s">
        <v>29</v>
      </c>
      <c r="W139" s="31" t="str">
        <f t="shared" si="12"/>
        <v/>
      </c>
      <c r="X139" s="31" t="str">
        <f t="shared" si="15"/>
        <v/>
      </c>
      <c r="Y139" s="31" t="str">
        <f t="shared" si="16"/>
        <v/>
      </c>
      <c r="Z139" s="31" t="str">
        <f t="shared" si="17"/>
        <v/>
      </c>
      <c r="AA139" s="31" t="str">
        <f t="shared" si="13"/>
        <v/>
      </c>
      <c r="AB139" s="30">
        <f>IF(AA139="",888,COUNTIF($AA$1:AA139,AA139))</f>
        <v>888</v>
      </c>
    </row>
    <row r="140" spans="1:28" ht="17.399999999999999">
      <c r="A140" s="17" t="str">
        <f>IF(E140="","",SUBTOTAL(103,E$1:E140)-1)</f>
        <v/>
      </c>
      <c r="B140" s="18" t="str">
        <f t="shared" si="14"/>
        <v/>
      </c>
      <c r="C140" s="79"/>
      <c r="D140" s="79"/>
      <c r="E140" s="80"/>
      <c r="F140" s="21"/>
      <c r="G140" s="21"/>
      <c r="H140" s="22"/>
      <c r="I140" s="23"/>
      <c r="J140" s="23"/>
      <c r="K140" s="79"/>
      <c r="L140" s="79"/>
      <c r="M140" s="80"/>
      <c r="N140" s="24"/>
      <c r="O140" s="24"/>
      <c r="P140" s="25"/>
      <c r="Q140" s="26"/>
      <c r="R140" s="27"/>
      <c r="S140" s="28" t="s">
        <v>29</v>
      </c>
      <c r="T140" s="29" t="s">
        <v>29</v>
      </c>
      <c r="W140" s="31" t="str">
        <f t="shared" si="12"/>
        <v/>
      </c>
      <c r="X140" s="31" t="str">
        <f t="shared" si="15"/>
        <v/>
      </c>
      <c r="Y140" s="31" t="str">
        <f t="shared" si="16"/>
        <v/>
      </c>
      <c r="Z140" s="31" t="str">
        <f t="shared" si="17"/>
        <v/>
      </c>
      <c r="AA140" s="31" t="str">
        <f t="shared" si="13"/>
        <v/>
      </c>
      <c r="AB140" s="30">
        <f>IF(AA140="",888,COUNTIF($AA$1:AA140,AA140))</f>
        <v>888</v>
      </c>
    </row>
    <row r="141" spans="1:28" ht="17.399999999999999">
      <c r="A141" s="17" t="str">
        <f>IF(E141="","",SUBTOTAL(103,E$1:E141)-1)</f>
        <v/>
      </c>
      <c r="B141" s="18" t="str">
        <f t="shared" si="14"/>
        <v/>
      </c>
      <c r="C141" s="79"/>
      <c r="D141" s="79"/>
      <c r="E141" s="80"/>
      <c r="F141" s="21"/>
      <c r="G141" s="21"/>
      <c r="H141" s="22"/>
      <c r="I141" s="23"/>
      <c r="J141" s="23"/>
      <c r="K141" s="79"/>
      <c r="L141" s="79"/>
      <c r="M141" s="80"/>
      <c r="N141" s="24"/>
      <c r="O141" s="24"/>
      <c r="P141" s="25"/>
      <c r="Q141" s="26"/>
      <c r="R141" s="27"/>
      <c r="S141" s="28" t="s">
        <v>29</v>
      </c>
      <c r="T141" s="29" t="s">
        <v>29</v>
      </c>
      <c r="W141" s="31" t="str">
        <f t="shared" si="12"/>
        <v/>
      </c>
      <c r="X141" s="31" t="str">
        <f t="shared" si="15"/>
        <v/>
      </c>
      <c r="Y141" s="31" t="str">
        <f t="shared" si="16"/>
        <v/>
      </c>
      <c r="Z141" s="31" t="str">
        <f t="shared" si="17"/>
        <v/>
      </c>
      <c r="AA141" s="31" t="str">
        <f t="shared" si="13"/>
        <v/>
      </c>
      <c r="AB141" s="30">
        <f>IF(AA141="",888,COUNTIF($AA$1:AA141,AA141))</f>
        <v>888</v>
      </c>
    </row>
    <row r="142" spans="1:28" ht="17.399999999999999">
      <c r="A142" s="17" t="str">
        <f>IF(E142="","",SUBTOTAL(103,E$1:E142)-1)</f>
        <v/>
      </c>
      <c r="B142" s="18" t="str">
        <f t="shared" si="14"/>
        <v/>
      </c>
      <c r="C142" s="79"/>
      <c r="D142" s="79"/>
      <c r="E142" s="80"/>
      <c r="F142" s="21"/>
      <c r="G142" s="21"/>
      <c r="H142" s="22"/>
      <c r="I142" s="23"/>
      <c r="J142" s="23"/>
      <c r="K142" s="79"/>
      <c r="L142" s="79"/>
      <c r="M142" s="80"/>
      <c r="N142" s="24"/>
      <c r="O142" s="24"/>
      <c r="P142" s="25"/>
      <c r="Q142" s="26"/>
      <c r="R142" s="27"/>
      <c r="S142" s="28" t="s">
        <v>29</v>
      </c>
      <c r="T142" s="29" t="s">
        <v>29</v>
      </c>
      <c r="W142" s="31" t="str">
        <f t="shared" si="12"/>
        <v/>
      </c>
      <c r="X142" s="31" t="str">
        <f t="shared" si="15"/>
        <v/>
      </c>
      <c r="Y142" s="31" t="str">
        <f t="shared" si="16"/>
        <v/>
      </c>
      <c r="Z142" s="31" t="str">
        <f t="shared" si="17"/>
        <v/>
      </c>
      <c r="AA142" s="31" t="str">
        <f t="shared" si="13"/>
        <v/>
      </c>
      <c r="AB142" s="30">
        <f>IF(AA142="",888,COUNTIF($AA$1:AA142,AA142))</f>
        <v>888</v>
      </c>
    </row>
    <row r="143" spans="1:28" ht="17.399999999999999">
      <c r="A143" s="17" t="str">
        <f>IF(E143="","",SUBTOTAL(103,E$1:E143)-1)</f>
        <v/>
      </c>
      <c r="B143" s="18" t="str">
        <f t="shared" si="14"/>
        <v/>
      </c>
      <c r="C143" s="79"/>
      <c r="D143" s="79"/>
      <c r="E143" s="80"/>
      <c r="F143" s="21"/>
      <c r="G143" s="21"/>
      <c r="H143" s="22"/>
      <c r="I143" s="23"/>
      <c r="J143" s="23"/>
      <c r="K143" s="79"/>
      <c r="L143" s="79"/>
      <c r="M143" s="80"/>
      <c r="N143" s="24"/>
      <c r="O143" s="24"/>
      <c r="P143" s="25"/>
      <c r="Q143" s="26"/>
      <c r="R143" s="27"/>
      <c r="S143" s="28" t="s">
        <v>29</v>
      </c>
      <c r="T143" s="29" t="s">
        <v>29</v>
      </c>
      <c r="W143" s="31" t="str">
        <f t="shared" si="12"/>
        <v/>
      </c>
      <c r="X143" s="31" t="str">
        <f t="shared" si="15"/>
        <v/>
      </c>
      <c r="Y143" s="31" t="str">
        <f t="shared" si="16"/>
        <v/>
      </c>
      <c r="Z143" s="31" t="str">
        <f t="shared" si="17"/>
        <v/>
      </c>
      <c r="AA143" s="31" t="str">
        <f t="shared" si="13"/>
        <v/>
      </c>
      <c r="AB143" s="30">
        <f>IF(AA143="",888,COUNTIF($AA$1:AA143,AA143))</f>
        <v>888</v>
      </c>
    </row>
    <row r="144" spans="1:28" ht="17.399999999999999">
      <c r="A144" s="17" t="str">
        <f>IF(E144="","",SUBTOTAL(103,E$1:E144)-1)</f>
        <v/>
      </c>
      <c r="B144" s="18" t="str">
        <f t="shared" si="14"/>
        <v/>
      </c>
      <c r="C144" s="79"/>
      <c r="D144" s="79"/>
      <c r="E144" s="79"/>
      <c r="F144" s="21"/>
      <c r="G144" s="21"/>
      <c r="H144" s="22"/>
      <c r="I144" s="23"/>
      <c r="J144" s="23"/>
      <c r="K144" s="79"/>
      <c r="L144" s="79"/>
      <c r="M144" s="80"/>
      <c r="N144" s="24"/>
      <c r="O144" s="24"/>
      <c r="P144" s="25"/>
      <c r="Q144" s="26"/>
      <c r="R144" s="27"/>
      <c r="S144" s="28" t="s">
        <v>29</v>
      </c>
      <c r="T144" s="29" t="s">
        <v>29</v>
      </c>
      <c r="W144" s="31" t="str">
        <f t="shared" si="12"/>
        <v/>
      </c>
      <c r="X144" s="31" t="str">
        <f t="shared" si="15"/>
        <v/>
      </c>
      <c r="Y144" s="31" t="str">
        <f t="shared" si="16"/>
        <v/>
      </c>
      <c r="Z144" s="31" t="str">
        <f t="shared" si="17"/>
        <v/>
      </c>
      <c r="AA144" s="31" t="str">
        <f t="shared" si="13"/>
        <v/>
      </c>
      <c r="AB144" s="30">
        <f>IF(AA144="",888,COUNTIF($AA$1:AA144,AA144))</f>
        <v>888</v>
      </c>
    </row>
    <row r="145" spans="1:28" ht="17.399999999999999">
      <c r="A145" s="17" t="str">
        <f>IF(E145="","",SUBTOTAL(103,E$1:E145)-1)</f>
        <v/>
      </c>
      <c r="B145" s="18" t="str">
        <f t="shared" si="14"/>
        <v/>
      </c>
      <c r="C145" s="79"/>
      <c r="D145" s="79"/>
      <c r="E145" s="79"/>
      <c r="F145" s="21"/>
      <c r="G145" s="21"/>
      <c r="H145" s="22"/>
      <c r="I145" s="23"/>
      <c r="J145" s="23"/>
      <c r="K145" s="79"/>
      <c r="L145" s="79"/>
      <c r="M145" s="80"/>
      <c r="N145" s="24"/>
      <c r="O145" s="24"/>
      <c r="P145" s="25"/>
      <c r="Q145" s="26"/>
      <c r="R145" s="27"/>
      <c r="S145" s="28" t="s">
        <v>29</v>
      </c>
      <c r="T145" s="29" t="s">
        <v>29</v>
      </c>
      <c r="W145" s="31" t="str">
        <f t="shared" si="12"/>
        <v/>
      </c>
      <c r="X145" s="31" t="str">
        <f t="shared" si="15"/>
        <v/>
      </c>
      <c r="Y145" s="31" t="str">
        <f t="shared" si="16"/>
        <v/>
      </c>
      <c r="Z145" s="31" t="str">
        <f t="shared" si="17"/>
        <v/>
      </c>
      <c r="AA145" s="31" t="str">
        <f t="shared" si="13"/>
        <v/>
      </c>
      <c r="AB145" s="30">
        <f>IF(AA145="",888,COUNTIF($AA$1:AA145,AA145))</f>
        <v>888</v>
      </c>
    </row>
    <row r="146" spans="1:28" ht="17.399999999999999">
      <c r="A146" s="17" t="str">
        <f>IF(E146="","",SUBTOTAL(103,E$1:E146)-1)</f>
        <v/>
      </c>
      <c r="B146" s="18" t="str">
        <f t="shared" si="14"/>
        <v/>
      </c>
      <c r="C146" s="81"/>
      <c r="D146" s="81"/>
      <c r="E146" s="82"/>
      <c r="F146" s="21"/>
      <c r="G146" s="21"/>
      <c r="H146" s="22"/>
      <c r="I146" s="23"/>
      <c r="J146" s="23"/>
      <c r="K146" s="81"/>
      <c r="L146" s="81"/>
      <c r="M146" s="82"/>
      <c r="N146" s="24"/>
      <c r="O146" s="24"/>
      <c r="P146" s="25"/>
      <c r="Q146" s="26"/>
      <c r="R146" s="27"/>
      <c r="S146" s="28" t="s">
        <v>29</v>
      </c>
      <c r="T146" s="29" t="s">
        <v>29</v>
      </c>
      <c r="W146" s="31" t="str">
        <f t="shared" si="12"/>
        <v/>
      </c>
      <c r="X146" s="31" t="str">
        <f t="shared" si="15"/>
        <v/>
      </c>
      <c r="Y146" s="31" t="str">
        <f t="shared" si="16"/>
        <v/>
      </c>
      <c r="Z146" s="31" t="str">
        <f t="shared" si="17"/>
        <v/>
      </c>
      <c r="AA146" s="31" t="str">
        <f t="shared" si="13"/>
        <v/>
      </c>
      <c r="AB146" s="30">
        <f>IF(AA146="",888,COUNTIF($AA$1:AA146,AA146))</f>
        <v>888</v>
      </c>
    </row>
    <row r="147" spans="1:28" ht="17.399999999999999">
      <c r="A147" s="17" t="str">
        <f>IF(E147="","",SUBTOTAL(103,E$1:E147)-1)</f>
        <v/>
      </c>
      <c r="B147" s="18" t="str">
        <f t="shared" si="14"/>
        <v/>
      </c>
      <c r="C147" s="81"/>
      <c r="D147" s="81"/>
      <c r="E147" s="82"/>
      <c r="F147" s="21"/>
      <c r="G147" s="21"/>
      <c r="H147" s="22"/>
      <c r="I147" s="23"/>
      <c r="J147" s="23"/>
      <c r="K147" s="81"/>
      <c r="L147" s="81"/>
      <c r="M147" s="82"/>
      <c r="N147" s="24"/>
      <c r="O147" s="24"/>
      <c r="P147" s="25"/>
      <c r="Q147" s="26"/>
      <c r="R147" s="27"/>
      <c r="S147" s="28" t="s">
        <v>29</v>
      </c>
      <c r="T147" s="29" t="s">
        <v>29</v>
      </c>
      <c r="W147" s="31" t="str">
        <f t="shared" si="12"/>
        <v/>
      </c>
      <c r="X147" s="31" t="str">
        <f t="shared" si="15"/>
        <v/>
      </c>
      <c r="Y147" s="31" t="str">
        <f t="shared" si="16"/>
        <v/>
      </c>
      <c r="Z147" s="31" t="str">
        <f t="shared" si="17"/>
        <v/>
      </c>
      <c r="AA147" s="31" t="str">
        <f t="shared" si="13"/>
        <v/>
      </c>
      <c r="AB147" s="30">
        <f>IF(AA147="",888,COUNTIF($AA$1:AA147,AA147))</f>
        <v>888</v>
      </c>
    </row>
    <row r="148" spans="1:28" ht="17.399999999999999">
      <c r="A148" s="17" t="str">
        <f>IF(E148="","",SUBTOTAL(103,E$1:E148)-1)</f>
        <v/>
      </c>
      <c r="B148" s="18" t="str">
        <f t="shared" si="14"/>
        <v/>
      </c>
      <c r="C148" s="81"/>
      <c r="D148" s="81"/>
      <c r="E148" s="82"/>
      <c r="F148" s="21"/>
      <c r="G148" s="21"/>
      <c r="H148" s="22"/>
      <c r="I148" s="23"/>
      <c r="J148" s="23"/>
      <c r="K148" s="81"/>
      <c r="L148" s="81"/>
      <c r="M148" s="82"/>
      <c r="N148" s="24"/>
      <c r="O148" s="24"/>
      <c r="P148" s="25"/>
      <c r="Q148" s="26"/>
      <c r="R148" s="27"/>
      <c r="S148" s="28" t="s">
        <v>29</v>
      </c>
      <c r="T148" s="29" t="s">
        <v>29</v>
      </c>
      <c r="W148" s="31" t="str">
        <f t="shared" si="12"/>
        <v/>
      </c>
      <c r="X148" s="31" t="str">
        <f t="shared" si="15"/>
        <v/>
      </c>
      <c r="Y148" s="31" t="str">
        <f t="shared" si="16"/>
        <v/>
      </c>
      <c r="Z148" s="31" t="str">
        <f t="shared" si="17"/>
        <v/>
      </c>
      <c r="AA148" s="31" t="str">
        <f t="shared" si="13"/>
        <v/>
      </c>
      <c r="AB148" s="30">
        <f>IF(AA148="",888,COUNTIF($AA$1:AA148,AA148))</f>
        <v>888</v>
      </c>
    </row>
    <row r="149" spans="1:28" ht="17.399999999999999">
      <c r="A149" s="17" t="str">
        <f>IF(E149="","",SUBTOTAL(103,E$1:E149)-1)</f>
        <v/>
      </c>
      <c r="B149" s="18" t="str">
        <f t="shared" si="14"/>
        <v/>
      </c>
      <c r="C149" s="81"/>
      <c r="D149" s="81"/>
      <c r="E149" s="82"/>
      <c r="F149" s="21"/>
      <c r="G149" s="21"/>
      <c r="H149" s="22"/>
      <c r="I149" s="23"/>
      <c r="J149" s="23"/>
      <c r="K149" s="81"/>
      <c r="L149" s="81"/>
      <c r="M149" s="82"/>
      <c r="N149" s="24"/>
      <c r="O149" s="24"/>
      <c r="P149" s="25"/>
      <c r="Q149" s="26"/>
      <c r="R149" s="27"/>
      <c r="S149" s="28" t="s">
        <v>29</v>
      </c>
      <c r="T149" s="29" t="s">
        <v>29</v>
      </c>
      <c r="W149" s="31" t="str">
        <f t="shared" si="12"/>
        <v/>
      </c>
      <c r="X149" s="31" t="str">
        <f t="shared" si="15"/>
        <v/>
      </c>
      <c r="Y149" s="31" t="str">
        <f t="shared" si="16"/>
        <v/>
      </c>
      <c r="Z149" s="31" t="str">
        <f t="shared" si="17"/>
        <v/>
      </c>
      <c r="AA149" s="31" t="str">
        <f t="shared" si="13"/>
        <v/>
      </c>
      <c r="AB149" s="30">
        <f>IF(AA149="",888,COUNTIF($AA$1:AA149,AA149))</f>
        <v>888</v>
      </c>
    </row>
    <row r="150" spans="1:28" ht="17.399999999999999">
      <c r="A150" s="17" t="str">
        <f>IF(E150="","",SUBTOTAL(103,E$1:E150)-1)</f>
        <v/>
      </c>
      <c r="B150" s="18" t="str">
        <f t="shared" si="14"/>
        <v/>
      </c>
      <c r="C150" s="81"/>
      <c r="D150" s="81"/>
      <c r="E150" s="82"/>
      <c r="F150" s="21"/>
      <c r="G150" s="21"/>
      <c r="H150" s="22"/>
      <c r="I150" s="23"/>
      <c r="J150" s="23"/>
      <c r="K150" s="81"/>
      <c r="L150" s="81"/>
      <c r="M150" s="82"/>
      <c r="N150" s="24"/>
      <c r="O150" s="24"/>
      <c r="P150" s="25"/>
      <c r="Q150" s="26"/>
      <c r="R150" s="27"/>
      <c r="S150" s="28" t="s">
        <v>29</v>
      </c>
      <c r="T150" s="29" t="s">
        <v>29</v>
      </c>
      <c r="W150" s="31" t="str">
        <f t="shared" si="12"/>
        <v/>
      </c>
      <c r="X150" s="31" t="str">
        <f t="shared" si="15"/>
        <v/>
      </c>
      <c r="Y150" s="31" t="str">
        <f t="shared" si="16"/>
        <v/>
      </c>
      <c r="Z150" s="31" t="str">
        <f t="shared" si="17"/>
        <v/>
      </c>
      <c r="AA150" s="31" t="str">
        <f t="shared" si="13"/>
        <v/>
      </c>
      <c r="AB150" s="30">
        <f>IF(AA150="",888,COUNTIF($AA$1:AA150,AA150))</f>
        <v>888</v>
      </c>
    </row>
    <row r="151" spans="1:28" ht="17.399999999999999">
      <c r="A151" s="17" t="str">
        <f>IF(E151="","",SUBTOTAL(103,E$1:E151)-1)</f>
        <v/>
      </c>
      <c r="B151" s="18" t="str">
        <f t="shared" si="14"/>
        <v/>
      </c>
      <c r="C151" s="81"/>
      <c r="D151" s="81"/>
      <c r="E151" s="82"/>
      <c r="F151" s="21"/>
      <c r="G151" s="21"/>
      <c r="H151" s="22"/>
      <c r="I151" s="23"/>
      <c r="J151" s="23"/>
      <c r="K151" s="81"/>
      <c r="L151" s="81"/>
      <c r="M151" s="82"/>
      <c r="N151" s="24"/>
      <c r="O151" s="24"/>
      <c r="P151" s="25"/>
      <c r="Q151" s="26"/>
      <c r="R151" s="27"/>
      <c r="S151" s="28" t="s">
        <v>29</v>
      </c>
      <c r="T151" s="29" t="s">
        <v>29</v>
      </c>
      <c r="W151" s="31" t="str">
        <f t="shared" si="12"/>
        <v/>
      </c>
      <c r="X151" s="31" t="str">
        <f t="shared" si="15"/>
        <v/>
      </c>
      <c r="Y151" s="31" t="str">
        <f t="shared" si="16"/>
        <v/>
      </c>
      <c r="Z151" s="31" t="str">
        <f t="shared" si="17"/>
        <v/>
      </c>
      <c r="AA151" s="31" t="str">
        <f t="shared" si="13"/>
        <v/>
      </c>
      <c r="AB151" s="30">
        <f>IF(AA151="",888,COUNTIF($AA$1:AA151,AA151))</f>
        <v>888</v>
      </c>
    </row>
    <row r="152" spans="1:28" ht="17.399999999999999">
      <c r="A152" s="17" t="str">
        <f>IF(E152="","",SUBTOTAL(103,E$1:E152)-1)</f>
        <v/>
      </c>
      <c r="B152" s="18" t="str">
        <f t="shared" si="14"/>
        <v/>
      </c>
      <c r="C152" s="81"/>
      <c r="D152" s="81"/>
      <c r="E152" s="82"/>
      <c r="F152" s="21"/>
      <c r="G152" s="21"/>
      <c r="H152" s="22"/>
      <c r="I152" s="23"/>
      <c r="J152" s="23"/>
      <c r="K152" s="81"/>
      <c r="L152" s="81"/>
      <c r="M152" s="82"/>
      <c r="N152" s="24"/>
      <c r="O152" s="24"/>
      <c r="P152" s="25"/>
      <c r="Q152" s="26"/>
      <c r="R152" s="27"/>
      <c r="S152" s="28" t="s">
        <v>29</v>
      </c>
      <c r="T152" s="29" t="s">
        <v>29</v>
      </c>
      <c r="W152" s="31" t="str">
        <f t="shared" si="12"/>
        <v/>
      </c>
      <c r="X152" s="31" t="str">
        <f t="shared" si="15"/>
        <v/>
      </c>
      <c r="Y152" s="31" t="str">
        <f t="shared" si="16"/>
        <v/>
      </c>
      <c r="Z152" s="31" t="str">
        <f t="shared" si="17"/>
        <v/>
      </c>
      <c r="AA152" s="31" t="str">
        <f t="shared" si="13"/>
        <v/>
      </c>
      <c r="AB152" s="30">
        <f>IF(AA152="",888,COUNTIF($AA$1:AA152,AA152))</f>
        <v>888</v>
      </c>
    </row>
    <row r="153" spans="1:28" ht="17.399999999999999">
      <c r="A153" s="17" t="str">
        <f>IF(E153="","",SUBTOTAL(103,E$1:E153)-1)</f>
        <v/>
      </c>
      <c r="B153" s="18" t="str">
        <f t="shared" si="14"/>
        <v/>
      </c>
      <c r="C153" s="81"/>
      <c r="D153" s="81"/>
      <c r="E153" s="82"/>
      <c r="F153" s="21"/>
      <c r="G153" s="21"/>
      <c r="H153" s="22"/>
      <c r="I153" s="23"/>
      <c r="J153" s="23"/>
      <c r="K153" s="81"/>
      <c r="L153" s="81"/>
      <c r="M153" s="82"/>
      <c r="N153" s="24"/>
      <c r="O153" s="24"/>
      <c r="P153" s="25"/>
      <c r="Q153" s="26"/>
      <c r="R153" s="27"/>
      <c r="S153" s="28" t="s">
        <v>29</v>
      </c>
      <c r="T153" s="29" t="s">
        <v>29</v>
      </c>
      <c r="W153" s="31" t="str">
        <f t="shared" si="12"/>
        <v/>
      </c>
      <c r="X153" s="31" t="str">
        <f t="shared" si="15"/>
        <v/>
      </c>
      <c r="Y153" s="31" t="str">
        <f t="shared" si="16"/>
        <v/>
      </c>
      <c r="Z153" s="31" t="str">
        <f t="shared" si="17"/>
        <v/>
      </c>
      <c r="AA153" s="31" t="str">
        <f t="shared" si="13"/>
        <v/>
      </c>
      <c r="AB153" s="30">
        <f>IF(AA153="",888,COUNTIF($AA$1:AA153,AA153))</f>
        <v>888</v>
      </c>
    </row>
    <row r="154" spans="1:28" ht="17.399999999999999">
      <c r="A154" s="17" t="str">
        <f>IF(E154="","",SUBTOTAL(103,E$1:E154)-1)</f>
        <v/>
      </c>
      <c r="B154" s="18" t="str">
        <f t="shared" si="14"/>
        <v/>
      </c>
      <c r="C154" s="81"/>
      <c r="D154" s="81"/>
      <c r="E154" s="82"/>
      <c r="F154" s="21"/>
      <c r="G154" s="21"/>
      <c r="H154" s="22"/>
      <c r="I154" s="23"/>
      <c r="J154" s="23"/>
      <c r="K154" s="81"/>
      <c r="L154" s="81"/>
      <c r="M154" s="82"/>
      <c r="N154" s="24"/>
      <c r="O154" s="24"/>
      <c r="P154" s="25"/>
      <c r="Q154" s="26"/>
      <c r="R154" s="27"/>
      <c r="S154" s="28" t="s">
        <v>29</v>
      </c>
      <c r="T154" s="29" t="s">
        <v>29</v>
      </c>
      <c r="W154" s="31" t="str">
        <f t="shared" si="12"/>
        <v/>
      </c>
      <c r="X154" s="31" t="str">
        <f t="shared" si="15"/>
        <v/>
      </c>
      <c r="Y154" s="31" t="str">
        <f t="shared" si="16"/>
        <v/>
      </c>
      <c r="Z154" s="31" t="str">
        <f t="shared" si="17"/>
        <v/>
      </c>
      <c r="AA154" s="31" t="str">
        <f t="shared" si="13"/>
        <v/>
      </c>
      <c r="AB154" s="30">
        <f>IF(AA154="",888,COUNTIF($AA$1:AA154,AA154))</f>
        <v>888</v>
      </c>
    </row>
    <row r="155" spans="1:28" ht="17.399999999999999">
      <c r="A155" s="17" t="str">
        <f>IF(E155="","",SUBTOTAL(103,E$1:E155)-1)</f>
        <v/>
      </c>
      <c r="B155" s="18" t="str">
        <f t="shared" si="14"/>
        <v/>
      </c>
      <c r="C155" s="81"/>
      <c r="D155" s="81"/>
      <c r="E155" s="82"/>
      <c r="F155" s="21"/>
      <c r="G155" s="21"/>
      <c r="H155" s="22"/>
      <c r="I155" s="23"/>
      <c r="J155" s="23"/>
      <c r="K155" s="81"/>
      <c r="L155" s="81"/>
      <c r="M155" s="82"/>
      <c r="N155" s="24"/>
      <c r="O155" s="24"/>
      <c r="P155" s="25"/>
      <c r="Q155" s="26"/>
      <c r="R155" s="27"/>
      <c r="S155" s="28" t="s">
        <v>29</v>
      </c>
      <c r="T155" s="29" t="s">
        <v>29</v>
      </c>
      <c r="W155" s="31" t="str">
        <f t="shared" si="12"/>
        <v/>
      </c>
      <c r="X155" s="31" t="str">
        <f t="shared" si="15"/>
        <v/>
      </c>
      <c r="Y155" s="31" t="str">
        <f t="shared" si="16"/>
        <v/>
      </c>
      <c r="Z155" s="31" t="str">
        <f t="shared" si="17"/>
        <v/>
      </c>
      <c r="AA155" s="31" t="str">
        <f t="shared" si="13"/>
        <v/>
      </c>
      <c r="AB155" s="30">
        <f>IF(AA155="",888,COUNTIF($AA$1:AA155,AA155))</f>
        <v>888</v>
      </c>
    </row>
    <row r="156" spans="1:28" ht="17.399999999999999">
      <c r="A156" s="17" t="str">
        <f>IF(E156="","",SUBTOTAL(103,E$1:E156)-1)</f>
        <v/>
      </c>
      <c r="B156" s="18" t="str">
        <f t="shared" si="14"/>
        <v/>
      </c>
      <c r="C156" s="81"/>
      <c r="D156" s="81"/>
      <c r="E156" s="82"/>
      <c r="F156" s="21"/>
      <c r="G156" s="21"/>
      <c r="H156" s="22"/>
      <c r="I156" s="23"/>
      <c r="J156" s="23"/>
      <c r="K156" s="81"/>
      <c r="L156" s="81"/>
      <c r="M156" s="82"/>
      <c r="N156" s="24"/>
      <c r="O156" s="24"/>
      <c r="P156" s="25"/>
      <c r="Q156" s="26"/>
      <c r="R156" s="27"/>
      <c r="S156" s="28" t="s">
        <v>29</v>
      </c>
      <c r="T156" s="29" t="s">
        <v>29</v>
      </c>
      <c r="W156" s="31" t="str">
        <f t="shared" si="12"/>
        <v/>
      </c>
      <c r="X156" s="31" t="str">
        <f t="shared" si="15"/>
        <v/>
      </c>
      <c r="Y156" s="31" t="str">
        <f t="shared" si="16"/>
        <v/>
      </c>
      <c r="Z156" s="31" t="str">
        <f t="shared" si="17"/>
        <v/>
      </c>
      <c r="AA156" s="31" t="str">
        <f t="shared" si="13"/>
        <v/>
      </c>
      <c r="AB156" s="30">
        <f>IF(AA156="",888,COUNTIF($AA$1:AA156,AA156))</f>
        <v>888</v>
      </c>
    </row>
    <row r="157" spans="1:28" ht="17.399999999999999">
      <c r="A157" s="17" t="str">
        <f>IF(E157="","",SUBTOTAL(103,E$1:E157)-1)</f>
        <v/>
      </c>
      <c r="B157" s="18" t="str">
        <f t="shared" si="14"/>
        <v/>
      </c>
      <c r="C157" s="81"/>
      <c r="D157" s="81"/>
      <c r="E157" s="82"/>
      <c r="F157" s="21"/>
      <c r="G157" s="21"/>
      <c r="H157" s="22"/>
      <c r="I157" s="23"/>
      <c r="J157" s="23"/>
      <c r="K157" s="81"/>
      <c r="L157" s="81"/>
      <c r="M157" s="82"/>
      <c r="N157" s="24"/>
      <c r="O157" s="24"/>
      <c r="P157" s="25"/>
      <c r="Q157" s="26"/>
      <c r="R157" s="27"/>
      <c r="S157" s="28" t="s">
        <v>29</v>
      </c>
      <c r="T157" s="29" t="s">
        <v>29</v>
      </c>
      <c r="W157" s="31" t="str">
        <f t="shared" si="12"/>
        <v/>
      </c>
      <c r="X157" s="31" t="str">
        <f t="shared" si="15"/>
        <v/>
      </c>
      <c r="Y157" s="31" t="str">
        <f t="shared" si="16"/>
        <v/>
      </c>
      <c r="Z157" s="31" t="str">
        <f t="shared" si="17"/>
        <v/>
      </c>
      <c r="AA157" s="31" t="str">
        <f t="shared" si="13"/>
        <v/>
      </c>
      <c r="AB157" s="30">
        <f>IF(AA157="",888,COUNTIF($AA$1:AA157,AA157))</f>
        <v>888</v>
      </c>
    </row>
    <row r="158" spans="1:28" ht="17.399999999999999">
      <c r="A158" s="17" t="str">
        <f>IF(E158="","",SUBTOTAL(103,E$1:E158)-1)</f>
        <v/>
      </c>
      <c r="B158" s="18" t="str">
        <f t="shared" si="14"/>
        <v/>
      </c>
      <c r="C158" s="81"/>
      <c r="D158" s="81"/>
      <c r="E158" s="82"/>
      <c r="F158" s="21"/>
      <c r="G158" s="21"/>
      <c r="H158" s="22"/>
      <c r="I158" s="23"/>
      <c r="J158" s="23"/>
      <c r="K158" s="81"/>
      <c r="L158" s="81"/>
      <c r="M158" s="82"/>
      <c r="N158" s="24"/>
      <c r="O158" s="24"/>
      <c r="P158" s="25"/>
      <c r="Q158" s="26"/>
      <c r="R158" s="27"/>
      <c r="S158" s="28" t="s">
        <v>29</v>
      </c>
      <c r="T158" s="29" t="s">
        <v>29</v>
      </c>
      <c r="W158" s="31" t="str">
        <f t="shared" si="12"/>
        <v/>
      </c>
      <c r="X158" s="31" t="str">
        <f t="shared" si="15"/>
        <v/>
      </c>
      <c r="Y158" s="31" t="str">
        <f t="shared" si="16"/>
        <v/>
      </c>
      <c r="Z158" s="31" t="str">
        <f t="shared" si="17"/>
        <v/>
      </c>
      <c r="AA158" s="31" t="str">
        <f t="shared" si="13"/>
        <v/>
      </c>
      <c r="AB158" s="30">
        <f>IF(AA158="",888,COUNTIF($AA$1:AA158,AA158))</f>
        <v>888</v>
      </c>
    </row>
    <row r="159" spans="1:28" ht="17.399999999999999">
      <c r="A159" s="17" t="str">
        <f>IF(E159="","",SUBTOTAL(103,E$1:E159)-1)</f>
        <v/>
      </c>
      <c r="B159" s="18" t="str">
        <f t="shared" si="14"/>
        <v/>
      </c>
      <c r="C159" s="81"/>
      <c r="D159" s="81"/>
      <c r="E159" s="82"/>
      <c r="F159" s="21"/>
      <c r="G159" s="21"/>
      <c r="H159" s="22"/>
      <c r="I159" s="23"/>
      <c r="J159" s="23"/>
      <c r="K159" s="81"/>
      <c r="L159" s="81"/>
      <c r="M159" s="82"/>
      <c r="N159" s="24"/>
      <c r="O159" s="24"/>
      <c r="P159" s="25"/>
      <c r="Q159" s="26"/>
      <c r="R159" s="27"/>
      <c r="S159" s="28" t="s">
        <v>29</v>
      </c>
      <c r="T159" s="29" t="s">
        <v>29</v>
      </c>
      <c r="W159" s="31" t="str">
        <f t="shared" si="12"/>
        <v/>
      </c>
      <c r="X159" s="31" t="str">
        <f t="shared" si="15"/>
        <v/>
      </c>
      <c r="Y159" s="31" t="str">
        <f t="shared" si="16"/>
        <v/>
      </c>
      <c r="Z159" s="31" t="str">
        <f t="shared" si="17"/>
        <v/>
      </c>
      <c r="AA159" s="31" t="str">
        <f t="shared" si="13"/>
        <v/>
      </c>
      <c r="AB159" s="30">
        <f>IF(AA159="",888,COUNTIF($AA$1:AA159,AA159))</f>
        <v>888</v>
      </c>
    </row>
    <row r="160" spans="1:28" ht="17.399999999999999">
      <c r="A160" s="17" t="str">
        <f>IF(E160="","",SUBTOTAL(103,E$1:E160)-1)</f>
        <v/>
      </c>
      <c r="B160" s="18" t="str">
        <f t="shared" si="14"/>
        <v/>
      </c>
      <c r="C160" s="81"/>
      <c r="D160" s="81"/>
      <c r="E160" s="82"/>
      <c r="F160" s="21"/>
      <c r="G160" s="21"/>
      <c r="H160" s="22"/>
      <c r="I160" s="23"/>
      <c r="J160" s="23"/>
      <c r="K160" s="81"/>
      <c r="L160" s="81"/>
      <c r="M160" s="82"/>
      <c r="N160" s="24"/>
      <c r="O160" s="24"/>
      <c r="P160" s="25"/>
      <c r="Q160" s="26"/>
      <c r="R160" s="27"/>
      <c r="S160" s="28" t="s">
        <v>29</v>
      </c>
      <c r="T160" s="29" t="s">
        <v>29</v>
      </c>
      <c r="W160" s="31" t="str">
        <f t="shared" si="12"/>
        <v/>
      </c>
      <c r="X160" s="31" t="str">
        <f t="shared" si="15"/>
        <v/>
      </c>
      <c r="Y160" s="31" t="str">
        <f t="shared" si="16"/>
        <v/>
      </c>
      <c r="Z160" s="31" t="str">
        <f t="shared" si="17"/>
        <v/>
      </c>
      <c r="AA160" s="31" t="str">
        <f t="shared" si="13"/>
        <v/>
      </c>
      <c r="AB160" s="30">
        <f>IF(AA160="",888,COUNTIF($AA$1:AA160,AA160))</f>
        <v>888</v>
      </c>
    </row>
    <row r="161" spans="1:28" ht="17.399999999999999">
      <c r="A161" s="17" t="str">
        <f>IF(E161="","",SUBTOTAL(103,E$1:E161)-1)</f>
        <v/>
      </c>
      <c r="B161" s="18" t="str">
        <f t="shared" si="14"/>
        <v/>
      </c>
      <c r="C161" s="81"/>
      <c r="D161" s="81"/>
      <c r="E161" s="82"/>
      <c r="F161" s="21"/>
      <c r="G161" s="21"/>
      <c r="H161" s="22"/>
      <c r="I161" s="23"/>
      <c r="J161" s="23"/>
      <c r="K161" s="81"/>
      <c r="L161" s="81"/>
      <c r="M161" s="82"/>
      <c r="N161" s="24"/>
      <c r="O161" s="24"/>
      <c r="P161" s="25"/>
      <c r="Q161" s="26"/>
      <c r="R161" s="27"/>
      <c r="S161" s="28" t="s">
        <v>29</v>
      </c>
      <c r="T161" s="29" t="s">
        <v>29</v>
      </c>
      <c r="W161" s="31" t="str">
        <f t="shared" si="12"/>
        <v/>
      </c>
      <c r="X161" s="31" t="str">
        <f t="shared" si="15"/>
        <v/>
      </c>
      <c r="Y161" s="31" t="str">
        <f t="shared" si="16"/>
        <v/>
      </c>
      <c r="Z161" s="31" t="str">
        <f t="shared" si="17"/>
        <v/>
      </c>
      <c r="AA161" s="31" t="str">
        <f t="shared" si="13"/>
        <v/>
      </c>
      <c r="AB161" s="30">
        <f>IF(AA161="",888,COUNTIF($AA$1:AA161,AA161))</f>
        <v>888</v>
      </c>
    </row>
    <row r="162" spans="1:28" ht="17.399999999999999">
      <c r="A162" s="17" t="str">
        <f>IF(E162="","",SUBTOTAL(103,E$1:E162)-1)</f>
        <v/>
      </c>
      <c r="B162" s="18" t="str">
        <f t="shared" si="14"/>
        <v/>
      </c>
      <c r="C162" s="81"/>
      <c r="D162" s="81"/>
      <c r="E162" s="82"/>
      <c r="F162" s="21"/>
      <c r="G162" s="21"/>
      <c r="H162" s="22"/>
      <c r="I162" s="23"/>
      <c r="J162" s="23"/>
      <c r="K162" s="81"/>
      <c r="L162" s="81"/>
      <c r="M162" s="82"/>
      <c r="N162" s="24"/>
      <c r="O162" s="24"/>
      <c r="P162" s="25"/>
      <c r="Q162" s="26"/>
      <c r="R162" s="27"/>
      <c r="S162" s="28" t="s">
        <v>29</v>
      </c>
      <c r="T162" s="29" t="s">
        <v>29</v>
      </c>
      <c r="W162" s="31" t="str">
        <f t="shared" si="12"/>
        <v/>
      </c>
      <c r="X162" s="31" t="str">
        <f t="shared" si="15"/>
        <v/>
      </c>
      <c r="Y162" s="31" t="str">
        <f t="shared" si="16"/>
        <v/>
      </c>
      <c r="Z162" s="31" t="str">
        <f t="shared" si="17"/>
        <v/>
      </c>
      <c r="AA162" s="31" t="str">
        <f t="shared" si="13"/>
        <v/>
      </c>
      <c r="AB162" s="30">
        <f>IF(AA162="",888,COUNTIF($AA$1:AA162,AA162))</f>
        <v>888</v>
      </c>
    </row>
    <row r="163" spans="1:28" ht="17.399999999999999">
      <c r="A163" s="17" t="str">
        <f>IF(E163="","",SUBTOTAL(103,E$1:E163)-1)</f>
        <v/>
      </c>
      <c r="B163" s="18" t="str">
        <f t="shared" si="14"/>
        <v/>
      </c>
      <c r="C163" s="81"/>
      <c r="D163" s="81"/>
      <c r="E163" s="82"/>
      <c r="F163" s="21"/>
      <c r="G163" s="21"/>
      <c r="H163" s="22"/>
      <c r="I163" s="23"/>
      <c r="J163" s="23"/>
      <c r="K163" s="81"/>
      <c r="L163" s="81"/>
      <c r="M163" s="82"/>
      <c r="N163" s="24"/>
      <c r="O163" s="24"/>
      <c r="P163" s="25"/>
      <c r="Q163" s="26"/>
      <c r="R163" s="27"/>
      <c r="S163" s="28" t="s">
        <v>29</v>
      </c>
      <c r="T163" s="29" t="s">
        <v>29</v>
      </c>
      <c r="W163" s="31" t="str">
        <f t="shared" si="12"/>
        <v/>
      </c>
      <c r="X163" s="31" t="str">
        <f t="shared" si="15"/>
        <v/>
      </c>
      <c r="Y163" s="31" t="str">
        <f t="shared" si="16"/>
        <v/>
      </c>
      <c r="Z163" s="31" t="str">
        <f t="shared" si="17"/>
        <v/>
      </c>
      <c r="AA163" s="31" t="str">
        <f t="shared" si="13"/>
        <v/>
      </c>
      <c r="AB163" s="30">
        <f>IF(AA163="",888,COUNTIF($AA$1:AA163,AA163))</f>
        <v>888</v>
      </c>
    </row>
    <row r="164" spans="1:28" ht="17.399999999999999">
      <c r="A164" s="17" t="str">
        <f>IF(E164="","",SUBTOTAL(103,E$1:E164)-1)</f>
        <v/>
      </c>
      <c r="B164" s="18" t="str">
        <f t="shared" si="14"/>
        <v/>
      </c>
      <c r="C164" s="81"/>
      <c r="D164" s="81"/>
      <c r="E164" s="82"/>
      <c r="F164" s="21"/>
      <c r="G164" s="21"/>
      <c r="H164" s="22"/>
      <c r="I164" s="23"/>
      <c r="J164" s="23"/>
      <c r="K164" s="81"/>
      <c r="L164" s="81"/>
      <c r="M164" s="82"/>
      <c r="N164" s="24"/>
      <c r="O164" s="24"/>
      <c r="P164" s="25"/>
      <c r="Q164" s="26"/>
      <c r="R164" s="27"/>
      <c r="S164" s="28" t="s">
        <v>29</v>
      </c>
      <c r="T164" s="29" t="s">
        <v>29</v>
      </c>
      <c r="W164" s="31" t="str">
        <f t="shared" si="12"/>
        <v/>
      </c>
      <c r="X164" s="31" t="str">
        <f t="shared" si="15"/>
        <v/>
      </c>
      <c r="Y164" s="31" t="str">
        <f t="shared" si="16"/>
        <v/>
      </c>
      <c r="Z164" s="31" t="str">
        <f t="shared" si="17"/>
        <v/>
      </c>
      <c r="AA164" s="31" t="str">
        <f t="shared" si="13"/>
        <v/>
      </c>
      <c r="AB164" s="30">
        <f>IF(AA164="",888,COUNTIF($AA$1:AA164,AA164))</f>
        <v>888</v>
      </c>
    </row>
    <row r="165" spans="1:28" ht="17.399999999999999">
      <c r="A165" s="17" t="str">
        <f>IF(E165="","",SUBTOTAL(103,E$1:E165)-1)</f>
        <v/>
      </c>
      <c r="B165" s="18" t="str">
        <f t="shared" si="14"/>
        <v/>
      </c>
      <c r="C165" s="81"/>
      <c r="D165" s="81"/>
      <c r="E165" s="82"/>
      <c r="F165" s="21"/>
      <c r="G165" s="21"/>
      <c r="H165" s="22"/>
      <c r="I165" s="23"/>
      <c r="J165" s="23"/>
      <c r="K165" s="81"/>
      <c r="L165" s="81"/>
      <c r="M165" s="82"/>
      <c r="N165" s="24"/>
      <c r="O165" s="24"/>
      <c r="P165" s="25"/>
      <c r="Q165" s="26"/>
      <c r="R165" s="27"/>
      <c r="S165" s="28" t="s">
        <v>29</v>
      </c>
      <c r="T165" s="29" t="s">
        <v>29</v>
      </c>
      <c r="W165" s="31" t="str">
        <f t="shared" si="12"/>
        <v/>
      </c>
      <c r="X165" s="31" t="str">
        <f t="shared" si="15"/>
        <v/>
      </c>
      <c r="Y165" s="31" t="str">
        <f t="shared" si="16"/>
        <v/>
      </c>
      <c r="Z165" s="31" t="str">
        <f t="shared" si="17"/>
        <v/>
      </c>
      <c r="AA165" s="31" t="str">
        <f t="shared" si="13"/>
        <v/>
      </c>
      <c r="AB165" s="30">
        <f>IF(AA165="",888,COUNTIF($AA$1:AA165,AA165))</f>
        <v>888</v>
      </c>
    </row>
    <row r="166" spans="1:28" ht="17.399999999999999">
      <c r="A166" s="17" t="str">
        <f>IF(E166="","",SUBTOTAL(103,E$1:E166)-1)</f>
        <v/>
      </c>
      <c r="B166" s="18" t="str">
        <f t="shared" si="14"/>
        <v/>
      </c>
      <c r="C166" s="81"/>
      <c r="D166" s="81"/>
      <c r="E166" s="82"/>
      <c r="F166" s="21"/>
      <c r="G166" s="21"/>
      <c r="H166" s="22"/>
      <c r="I166" s="23"/>
      <c r="J166" s="23"/>
      <c r="K166" s="81"/>
      <c r="L166" s="81"/>
      <c r="M166" s="82"/>
      <c r="N166" s="24"/>
      <c r="O166" s="24"/>
      <c r="P166" s="25"/>
      <c r="Q166" s="26"/>
      <c r="R166" s="27"/>
      <c r="S166" s="28" t="s">
        <v>29</v>
      </c>
      <c r="T166" s="29" t="s">
        <v>29</v>
      </c>
      <c r="W166" s="31" t="str">
        <f t="shared" si="12"/>
        <v/>
      </c>
      <c r="X166" s="31" t="str">
        <f t="shared" si="15"/>
        <v/>
      </c>
      <c r="Y166" s="31" t="str">
        <f t="shared" si="16"/>
        <v/>
      </c>
      <c r="Z166" s="31" t="str">
        <f t="shared" si="17"/>
        <v/>
      </c>
      <c r="AA166" s="31" t="str">
        <f t="shared" si="13"/>
        <v/>
      </c>
      <c r="AB166" s="30">
        <f>IF(AA166="",888,COUNTIF($AA$1:AA166,AA166))</f>
        <v>888</v>
      </c>
    </row>
    <row r="167" spans="1:28" ht="17.399999999999999">
      <c r="A167" s="17" t="str">
        <f>IF(E167="","",SUBTOTAL(103,E$1:E167)-1)</f>
        <v/>
      </c>
      <c r="B167" s="18" t="str">
        <f t="shared" si="14"/>
        <v/>
      </c>
      <c r="C167" s="81"/>
      <c r="D167" s="81"/>
      <c r="E167" s="82"/>
      <c r="F167" s="21"/>
      <c r="G167" s="21"/>
      <c r="H167" s="22"/>
      <c r="I167" s="23"/>
      <c r="J167" s="23"/>
      <c r="K167" s="81"/>
      <c r="L167" s="81"/>
      <c r="M167" s="82"/>
      <c r="N167" s="24"/>
      <c r="O167" s="24"/>
      <c r="P167" s="25"/>
      <c r="Q167" s="26"/>
      <c r="R167" s="27"/>
      <c r="S167" s="28" t="s">
        <v>29</v>
      </c>
      <c r="T167" s="29" t="s">
        <v>29</v>
      </c>
      <c r="W167" s="31" t="str">
        <f t="shared" si="12"/>
        <v/>
      </c>
      <c r="X167" s="31" t="str">
        <f t="shared" si="15"/>
        <v/>
      </c>
      <c r="Y167" s="31" t="str">
        <f t="shared" si="16"/>
        <v/>
      </c>
      <c r="Z167" s="31" t="str">
        <f t="shared" si="17"/>
        <v/>
      </c>
      <c r="AA167" s="31" t="str">
        <f t="shared" si="13"/>
        <v/>
      </c>
      <c r="AB167" s="30">
        <f>IF(AA167="",888,COUNTIF($AA$1:AA167,AA167))</f>
        <v>888</v>
      </c>
    </row>
    <row r="168" spans="1:28" ht="17.399999999999999">
      <c r="A168" s="17" t="str">
        <f>IF(E168="","",SUBTOTAL(103,E$1:E168)-1)</f>
        <v/>
      </c>
      <c r="B168" s="18" t="str">
        <f t="shared" si="14"/>
        <v/>
      </c>
      <c r="C168" s="81"/>
      <c r="D168" s="81"/>
      <c r="E168" s="82"/>
      <c r="F168" s="21"/>
      <c r="G168" s="21"/>
      <c r="H168" s="22"/>
      <c r="I168" s="23"/>
      <c r="J168" s="23"/>
      <c r="K168" s="81"/>
      <c r="L168" s="81"/>
      <c r="M168" s="82"/>
      <c r="N168" s="24"/>
      <c r="O168" s="24"/>
      <c r="P168" s="25"/>
      <c r="Q168" s="26"/>
      <c r="R168" s="27"/>
      <c r="S168" s="28" t="s">
        <v>29</v>
      </c>
      <c r="T168" s="29" t="s">
        <v>29</v>
      </c>
      <c r="W168" s="31" t="str">
        <f t="shared" si="12"/>
        <v/>
      </c>
      <c r="X168" s="31" t="str">
        <f t="shared" si="15"/>
        <v/>
      </c>
      <c r="Y168" s="31" t="str">
        <f t="shared" si="16"/>
        <v/>
      </c>
      <c r="Z168" s="31" t="str">
        <f t="shared" si="17"/>
        <v/>
      </c>
      <c r="AA168" s="31" t="str">
        <f t="shared" si="13"/>
        <v/>
      </c>
      <c r="AB168" s="30">
        <f>IF(AA168="",888,COUNTIF($AA$1:AA168,AA168))</f>
        <v>888</v>
      </c>
    </row>
    <row r="169" spans="1:28" ht="17.399999999999999">
      <c r="A169" s="17" t="str">
        <f>IF(E169="","",SUBTOTAL(103,E$1:E169)-1)</f>
        <v/>
      </c>
      <c r="B169" s="18" t="str">
        <f t="shared" si="14"/>
        <v/>
      </c>
      <c r="C169" s="81"/>
      <c r="D169" s="81"/>
      <c r="E169" s="81"/>
      <c r="F169" s="21"/>
      <c r="G169" s="21"/>
      <c r="H169" s="22"/>
      <c r="I169" s="23"/>
      <c r="J169" s="23"/>
      <c r="K169" s="81"/>
      <c r="L169" s="81"/>
      <c r="M169" s="82"/>
      <c r="N169" s="24"/>
      <c r="O169" s="24"/>
      <c r="P169" s="25"/>
      <c r="Q169" s="26"/>
      <c r="R169" s="27"/>
      <c r="S169" s="28" t="s">
        <v>29</v>
      </c>
      <c r="T169" s="29" t="s">
        <v>29</v>
      </c>
      <c r="W169" s="31" t="str">
        <f t="shared" si="12"/>
        <v/>
      </c>
      <c r="X169" s="31" t="str">
        <f t="shared" si="15"/>
        <v/>
      </c>
      <c r="Y169" s="31" t="str">
        <f t="shared" si="16"/>
        <v/>
      </c>
      <c r="Z169" s="31" t="str">
        <f t="shared" si="17"/>
        <v/>
      </c>
      <c r="AA169" s="31" t="str">
        <f t="shared" si="13"/>
        <v/>
      </c>
      <c r="AB169" s="30">
        <f>IF(AA169="",888,COUNTIF($AA$1:AA169,AA169))</f>
        <v>888</v>
      </c>
    </row>
    <row r="170" spans="1:28" ht="17.399999999999999">
      <c r="A170" s="17" t="str">
        <f>IF(E170="","",SUBTOTAL(103,E$1:E170)-1)</f>
        <v/>
      </c>
      <c r="B170" s="18" t="str">
        <f t="shared" si="14"/>
        <v/>
      </c>
      <c r="C170" s="81"/>
      <c r="D170" s="81"/>
      <c r="E170" s="81"/>
      <c r="F170" s="21"/>
      <c r="G170" s="21"/>
      <c r="H170" s="22"/>
      <c r="I170" s="23"/>
      <c r="J170" s="23"/>
      <c r="K170" s="81"/>
      <c r="L170" s="81"/>
      <c r="M170" s="82"/>
      <c r="N170" s="24"/>
      <c r="O170" s="24"/>
      <c r="P170" s="25"/>
      <c r="Q170" s="26"/>
      <c r="R170" s="27"/>
      <c r="S170" s="28" t="s">
        <v>29</v>
      </c>
      <c r="T170" s="29" t="s">
        <v>29</v>
      </c>
      <c r="W170" s="31" t="str">
        <f t="shared" si="12"/>
        <v/>
      </c>
      <c r="X170" s="31" t="str">
        <f t="shared" si="15"/>
        <v/>
      </c>
      <c r="Y170" s="31" t="str">
        <f t="shared" si="16"/>
        <v/>
      </c>
      <c r="Z170" s="31" t="str">
        <f t="shared" si="17"/>
        <v/>
      </c>
      <c r="AA170" s="31" t="str">
        <f t="shared" si="13"/>
        <v/>
      </c>
      <c r="AB170" s="30">
        <f>IF(AA170="",888,COUNTIF($AA$1:AA170,AA170))</f>
        <v>888</v>
      </c>
    </row>
    <row r="171" spans="1:28" ht="17.399999999999999">
      <c r="A171" s="17" t="str">
        <f>IF(E171="","",SUBTOTAL(103,E$1:E171)-1)</f>
        <v/>
      </c>
      <c r="B171" s="18" t="str">
        <f t="shared" si="14"/>
        <v/>
      </c>
      <c r="C171" s="81"/>
      <c r="D171" s="81"/>
      <c r="E171" s="82"/>
      <c r="F171" s="21"/>
      <c r="G171" s="21"/>
      <c r="H171" s="22"/>
      <c r="I171" s="23"/>
      <c r="J171" s="23"/>
      <c r="K171" s="81"/>
      <c r="L171" s="81"/>
      <c r="M171" s="82"/>
      <c r="N171" s="24"/>
      <c r="O171" s="24"/>
      <c r="P171" s="25"/>
      <c r="Q171" s="26"/>
      <c r="R171" s="27"/>
      <c r="S171" s="28" t="s">
        <v>29</v>
      </c>
      <c r="T171" s="29" t="s">
        <v>29</v>
      </c>
      <c r="W171" s="31" t="str">
        <f t="shared" si="12"/>
        <v/>
      </c>
      <c r="X171" s="31" t="str">
        <f t="shared" si="15"/>
        <v/>
      </c>
      <c r="Y171" s="31" t="str">
        <f t="shared" si="16"/>
        <v/>
      </c>
      <c r="Z171" s="31" t="str">
        <f t="shared" si="17"/>
        <v/>
      </c>
      <c r="AA171" s="31" t="str">
        <f t="shared" si="13"/>
        <v/>
      </c>
      <c r="AB171" s="30">
        <f>IF(AA171="",888,COUNTIF($AA$1:AA171,AA171))</f>
        <v>888</v>
      </c>
    </row>
    <row r="172" spans="1:28" ht="17.399999999999999">
      <c r="A172" s="17" t="str">
        <f>IF(E172="","",SUBTOTAL(103,E$1:E172)-1)</f>
        <v/>
      </c>
      <c r="B172" s="18" t="str">
        <f t="shared" si="14"/>
        <v/>
      </c>
      <c r="C172" s="81"/>
      <c r="D172" s="81"/>
      <c r="E172" s="82"/>
      <c r="F172" s="21"/>
      <c r="G172" s="21"/>
      <c r="H172" s="22"/>
      <c r="I172" s="23"/>
      <c r="J172" s="23"/>
      <c r="K172" s="81"/>
      <c r="L172" s="81"/>
      <c r="M172" s="82"/>
      <c r="N172" s="24"/>
      <c r="O172" s="24"/>
      <c r="P172" s="25"/>
      <c r="Q172" s="26"/>
      <c r="R172" s="27"/>
      <c r="S172" s="28" t="s">
        <v>29</v>
      </c>
      <c r="T172" s="29" t="s">
        <v>29</v>
      </c>
      <c r="W172" s="31" t="str">
        <f t="shared" si="12"/>
        <v/>
      </c>
      <c r="X172" s="31" t="str">
        <f t="shared" si="15"/>
        <v/>
      </c>
      <c r="Y172" s="31" t="str">
        <f t="shared" si="16"/>
        <v/>
      </c>
      <c r="Z172" s="31" t="str">
        <f t="shared" si="17"/>
        <v/>
      </c>
      <c r="AA172" s="31" t="str">
        <f t="shared" si="13"/>
        <v/>
      </c>
      <c r="AB172" s="30">
        <f>IF(AA172="",888,COUNTIF($AA$1:AA172,AA172))</f>
        <v>888</v>
      </c>
    </row>
    <row r="173" spans="1:28" ht="17.399999999999999">
      <c r="A173" s="17" t="str">
        <f>IF(E173="","",SUBTOTAL(103,E$1:E173)-1)</f>
        <v/>
      </c>
      <c r="B173" s="18" t="str">
        <f t="shared" si="14"/>
        <v/>
      </c>
      <c r="C173" s="81"/>
      <c r="D173" s="81"/>
      <c r="E173" s="82"/>
      <c r="F173" s="21"/>
      <c r="G173" s="21"/>
      <c r="H173" s="22"/>
      <c r="I173" s="23"/>
      <c r="J173" s="23"/>
      <c r="K173" s="81"/>
      <c r="L173" s="81"/>
      <c r="M173" s="82"/>
      <c r="N173" s="24"/>
      <c r="O173" s="24"/>
      <c r="P173" s="25"/>
      <c r="Q173" s="26"/>
      <c r="R173" s="27"/>
      <c r="S173" s="28" t="s">
        <v>29</v>
      </c>
      <c r="T173" s="29" t="s">
        <v>29</v>
      </c>
      <c r="W173" s="31" t="str">
        <f t="shared" si="12"/>
        <v/>
      </c>
      <c r="X173" s="31" t="str">
        <f t="shared" si="15"/>
        <v/>
      </c>
      <c r="Y173" s="31" t="str">
        <f t="shared" si="16"/>
        <v/>
      </c>
      <c r="Z173" s="31" t="str">
        <f t="shared" si="17"/>
        <v/>
      </c>
      <c r="AA173" s="31" t="str">
        <f t="shared" si="13"/>
        <v/>
      </c>
      <c r="AB173" s="30">
        <f>IF(AA173="",888,COUNTIF($AA$1:AA173,AA173))</f>
        <v>888</v>
      </c>
    </row>
    <row r="174" spans="1:28" ht="17.399999999999999">
      <c r="A174" s="17" t="str">
        <f>IF(E174="","",SUBTOTAL(103,E$1:E174)-1)</f>
        <v/>
      </c>
      <c r="B174" s="18" t="str">
        <f t="shared" si="14"/>
        <v/>
      </c>
      <c r="C174" s="81"/>
      <c r="D174" s="81"/>
      <c r="E174" s="82"/>
      <c r="F174" s="21"/>
      <c r="G174" s="21"/>
      <c r="H174" s="22"/>
      <c r="I174" s="23"/>
      <c r="J174" s="23"/>
      <c r="K174" s="81"/>
      <c r="L174" s="83"/>
      <c r="M174" s="82"/>
      <c r="N174" s="24"/>
      <c r="O174" s="24"/>
      <c r="P174" s="25"/>
      <c r="Q174" s="26"/>
      <c r="R174" s="27"/>
      <c r="S174" s="28" t="s">
        <v>29</v>
      </c>
      <c r="T174" s="29" t="s">
        <v>29</v>
      </c>
      <c r="W174" s="31" t="str">
        <f t="shared" si="12"/>
        <v/>
      </c>
      <c r="X174" s="31" t="str">
        <f t="shared" si="15"/>
        <v/>
      </c>
      <c r="Y174" s="31" t="str">
        <f t="shared" si="16"/>
        <v/>
      </c>
      <c r="Z174" s="31" t="str">
        <f t="shared" si="17"/>
        <v/>
      </c>
      <c r="AA174" s="31" t="str">
        <f t="shared" si="13"/>
        <v/>
      </c>
      <c r="AB174" s="30">
        <f>IF(AA174="",888,COUNTIF($AA$1:AA174,AA174))</f>
        <v>888</v>
      </c>
    </row>
    <row r="175" spans="1:28" ht="17.399999999999999">
      <c r="A175" s="17" t="str">
        <f>IF(E175="","",SUBTOTAL(103,E$1:E175)-1)</f>
        <v/>
      </c>
      <c r="B175" s="18" t="str">
        <f t="shared" si="14"/>
        <v/>
      </c>
      <c r="C175" s="81"/>
      <c r="D175" s="81"/>
      <c r="E175" s="82"/>
      <c r="F175" s="21"/>
      <c r="G175" s="21"/>
      <c r="H175" s="22"/>
      <c r="I175" s="23"/>
      <c r="J175" s="23"/>
      <c r="K175" s="81"/>
      <c r="L175" s="83"/>
      <c r="M175" s="82"/>
      <c r="N175" s="24"/>
      <c r="O175" s="24"/>
      <c r="P175" s="25"/>
      <c r="Q175" s="26"/>
      <c r="R175" s="27"/>
      <c r="S175" s="28" t="s">
        <v>29</v>
      </c>
      <c r="T175" s="29" t="s">
        <v>29</v>
      </c>
      <c r="W175" s="31" t="str">
        <f t="shared" si="12"/>
        <v/>
      </c>
      <c r="X175" s="31" t="str">
        <f t="shared" si="15"/>
        <v/>
      </c>
      <c r="Y175" s="31" t="str">
        <f t="shared" si="16"/>
        <v/>
      </c>
      <c r="Z175" s="31" t="str">
        <f t="shared" si="17"/>
        <v/>
      </c>
      <c r="AA175" s="31" t="str">
        <f t="shared" si="13"/>
        <v/>
      </c>
      <c r="AB175" s="30">
        <f>IF(AA175="",888,COUNTIF($AA$1:AA175,AA175))</f>
        <v>888</v>
      </c>
    </row>
    <row r="176" spans="1:28" ht="17.399999999999999">
      <c r="A176" s="17" t="str">
        <f>IF(E176="","",SUBTOTAL(103,E$1:E176)-1)</f>
        <v/>
      </c>
      <c r="B176" s="18" t="str">
        <f t="shared" si="14"/>
        <v/>
      </c>
      <c r="C176" s="81"/>
      <c r="D176" s="81"/>
      <c r="E176" s="82"/>
      <c r="F176" s="21"/>
      <c r="G176" s="21"/>
      <c r="H176" s="22"/>
      <c r="I176" s="23"/>
      <c r="J176" s="23"/>
      <c r="K176" s="81"/>
      <c r="L176" s="83"/>
      <c r="M176" s="82"/>
      <c r="N176" s="24"/>
      <c r="O176" s="24"/>
      <c r="P176" s="25"/>
      <c r="Q176" s="26"/>
      <c r="R176" s="27"/>
      <c r="S176" s="28" t="s">
        <v>29</v>
      </c>
      <c r="T176" s="29" t="s">
        <v>29</v>
      </c>
      <c r="W176" s="31" t="str">
        <f t="shared" ref="W176:W239" si="18">S176&amp;L176</f>
        <v/>
      </c>
      <c r="X176" s="31" t="str">
        <f t="shared" si="15"/>
        <v/>
      </c>
      <c r="Y176" s="31" t="str">
        <f t="shared" si="16"/>
        <v/>
      </c>
      <c r="Z176" s="31" t="str">
        <f t="shared" si="17"/>
        <v/>
      </c>
      <c r="AA176" s="31" t="str">
        <f t="shared" ref="AA176:AA239" si="19">M176&amp;F176&amp;G176&amp;I176&amp;L176</f>
        <v/>
      </c>
      <c r="AB176" s="30">
        <f>IF(AA176="",888,COUNTIF($AA$1:AA176,AA176))</f>
        <v>888</v>
      </c>
    </row>
    <row r="177" spans="1:28" ht="17.399999999999999">
      <c r="A177" s="17" t="str">
        <f>IF(E177="","",SUBTOTAL(103,E$1:E177)-1)</f>
        <v/>
      </c>
      <c r="B177" s="18" t="str">
        <f t="shared" ref="B177:B240" si="20">IF(D177="","",IF(D177*1&gt;40,IF(D177*1&gt;70,3,2),1))</f>
        <v/>
      </c>
      <c r="C177" s="81"/>
      <c r="D177" s="81"/>
      <c r="E177" s="82"/>
      <c r="F177" s="21"/>
      <c r="G177" s="21"/>
      <c r="H177" s="22"/>
      <c r="I177" s="23"/>
      <c r="J177" s="23"/>
      <c r="K177" s="81"/>
      <c r="L177" s="83"/>
      <c r="M177" s="82"/>
      <c r="N177" s="24"/>
      <c r="O177" s="24"/>
      <c r="P177" s="25"/>
      <c r="Q177" s="26"/>
      <c r="R177" s="27"/>
      <c r="S177" s="28" t="s">
        <v>29</v>
      </c>
      <c r="T177" s="29" t="s">
        <v>29</v>
      </c>
      <c r="W177" s="31" t="str">
        <f t="shared" si="18"/>
        <v/>
      </c>
      <c r="X177" s="31" t="str">
        <f t="shared" si="15"/>
        <v/>
      </c>
      <c r="Y177" s="31" t="str">
        <f t="shared" si="16"/>
        <v/>
      </c>
      <c r="Z177" s="31" t="str">
        <f t="shared" si="17"/>
        <v/>
      </c>
      <c r="AA177" s="31" t="str">
        <f t="shared" si="19"/>
        <v/>
      </c>
      <c r="AB177" s="30">
        <f>IF(AA177="",888,COUNTIF($AA$1:AA177,AA177))</f>
        <v>888</v>
      </c>
    </row>
    <row r="178" spans="1:28" ht="17.399999999999999">
      <c r="A178" s="17" t="str">
        <f>IF(E178="","",SUBTOTAL(103,E$1:E178)-1)</f>
        <v/>
      </c>
      <c r="B178" s="18" t="str">
        <f t="shared" si="20"/>
        <v/>
      </c>
      <c r="C178" s="81"/>
      <c r="D178" s="81"/>
      <c r="E178" s="82"/>
      <c r="F178" s="21"/>
      <c r="G178" s="21"/>
      <c r="H178" s="22"/>
      <c r="I178" s="23"/>
      <c r="J178" s="23"/>
      <c r="K178" s="81"/>
      <c r="L178" s="83"/>
      <c r="M178" s="82"/>
      <c r="N178" s="24"/>
      <c r="O178" s="24"/>
      <c r="P178" s="25"/>
      <c r="Q178" s="26"/>
      <c r="R178" s="27"/>
      <c r="S178" s="28" t="s">
        <v>29</v>
      </c>
      <c r="T178" s="29" t="s">
        <v>29</v>
      </c>
      <c r="W178" s="31" t="str">
        <f t="shared" si="18"/>
        <v/>
      </c>
      <c r="X178" s="31" t="str">
        <f t="shared" ref="X178:X241" si="21">N178&amp;L178</f>
        <v/>
      </c>
      <c r="Y178" s="31" t="str">
        <f t="shared" ref="Y178:Y241" si="22">O178&amp;L178</f>
        <v/>
      </c>
      <c r="Z178" s="31" t="str">
        <f t="shared" ref="Z178:Z241" si="23">P178&amp;L178</f>
        <v/>
      </c>
      <c r="AA178" s="31" t="str">
        <f t="shared" si="19"/>
        <v/>
      </c>
      <c r="AB178" s="30">
        <f>IF(AA178="",888,COUNTIF($AA$1:AA178,AA178))</f>
        <v>888</v>
      </c>
    </row>
    <row r="179" spans="1:28" ht="17.399999999999999">
      <c r="A179" s="17" t="str">
        <f>IF(E179="","",SUBTOTAL(103,E$1:E179)-1)</f>
        <v/>
      </c>
      <c r="B179" s="18" t="str">
        <f t="shared" si="20"/>
        <v/>
      </c>
      <c r="C179" s="81"/>
      <c r="D179" s="81"/>
      <c r="E179" s="82"/>
      <c r="F179" s="21"/>
      <c r="G179" s="21"/>
      <c r="H179" s="22"/>
      <c r="I179" s="23"/>
      <c r="J179" s="23"/>
      <c r="K179" s="81"/>
      <c r="L179" s="83"/>
      <c r="M179" s="82"/>
      <c r="N179" s="24"/>
      <c r="O179" s="24"/>
      <c r="P179" s="25"/>
      <c r="Q179" s="26"/>
      <c r="R179" s="27"/>
      <c r="S179" s="28" t="s">
        <v>29</v>
      </c>
      <c r="T179" s="29" t="s">
        <v>29</v>
      </c>
      <c r="W179" s="31" t="str">
        <f t="shared" si="18"/>
        <v/>
      </c>
      <c r="X179" s="31" t="str">
        <f t="shared" si="21"/>
        <v/>
      </c>
      <c r="Y179" s="31" t="str">
        <f t="shared" si="22"/>
        <v/>
      </c>
      <c r="Z179" s="31" t="str">
        <f t="shared" si="23"/>
        <v/>
      </c>
      <c r="AA179" s="31" t="str">
        <f t="shared" si="19"/>
        <v/>
      </c>
      <c r="AB179" s="30">
        <f>IF(AA179="",888,COUNTIF($AA$1:AA179,AA179))</f>
        <v>888</v>
      </c>
    </row>
    <row r="180" spans="1:28" ht="17.399999999999999">
      <c r="A180" s="17" t="str">
        <f>IF(E180="","",SUBTOTAL(103,E$1:E180)-1)</f>
        <v/>
      </c>
      <c r="B180" s="18" t="str">
        <f t="shared" si="20"/>
        <v/>
      </c>
      <c r="C180" s="81"/>
      <c r="D180" s="81"/>
      <c r="E180" s="82"/>
      <c r="F180" s="21"/>
      <c r="G180" s="21"/>
      <c r="H180" s="22"/>
      <c r="I180" s="23"/>
      <c r="J180" s="23"/>
      <c r="K180" s="81"/>
      <c r="L180" s="83"/>
      <c r="M180" s="82"/>
      <c r="N180" s="24"/>
      <c r="O180" s="24"/>
      <c r="P180" s="25"/>
      <c r="Q180" s="26"/>
      <c r="R180" s="27"/>
      <c r="S180" s="28" t="s">
        <v>29</v>
      </c>
      <c r="T180" s="29" t="s">
        <v>29</v>
      </c>
      <c r="W180" s="31" t="str">
        <f t="shared" si="18"/>
        <v/>
      </c>
      <c r="X180" s="31" t="str">
        <f t="shared" si="21"/>
        <v/>
      </c>
      <c r="Y180" s="31" t="str">
        <f t="shared" si="22"/>
        <v/>
      </c>
      <c r="Z180" s="31" t="str">
        <f t="shared" si="23"/>
        <v/>
      </c>
      <c r="AA180" s="31" t="str">
        <f t="shared" si="19"/>
        <v/>
      </c>
      <c r="AB180" s="30">
        <f>IF(AA180="",888,COUNTIF($AA$1:AA180,AA180))</f>
        <v>888</v>
      </c>
    </row>
    <row r="181" spans="1:28" ht="17.399999999999999">
      <c r="A181" s="17" t="str">
        <f>IF(E181="","",SUBTOTAL(103,E$1:E181)-1)</f>
        <v/>
      </c>
      <c r="B181" s="18" t="str">
        <f t="shared" si="20"/>
        <v/>
      </c>
      <c r="C181" s="81"/>
      <c r="D181" s="81"/>
      <c r="E181" s="82"/>
      <c r="F181" s="21"/>
      <c r="G181" s="21"/>
      <c r="H181" s="22"/>
      <c r="I181" s="23"/>
      <c r="J181" s="23"/>
      <c r="K181" s="81"/>
      <c r="L181" s="83"/>
      <c r="M181" s="82"/>
      <c r="N181" s="24"/>
      <c r="O181" s="24"/>
      <c r="P181" s="25"/>
      <c r="Q181" s="26"/>
      <c r="R181" s="27"/>
      <c r="S181" s="28" t="s">
        <v>29</v>
      </c>
      <c r="T181" s="29" t="s">
        <v>29</v>
      </c>
      <c r="W181" s="31" t="str">
        <f t="shared" si="18"/>
        <v/>
      </c>
      <c r="X181" s="31" t="str">
        <f t="shared" si="21"/>
        <v/>
      </c>
      <c r="Y181" s="31" t="str">
        <f t="shared" si="22"/>
        <v/>
      </c>
      <c r="Z181" s="31" t="str">
        <f t="shared" si="23"/>
        <v/>
      </c>
      <c r="AA181" s="31" t="str">
        <f t="shared" si="19"/>
        <v/>
      </c>
      <c r="AB181" s="30">
        <f>IF(AA181="",888,COUNTIF($AA$1:AA181,AA181))</f>
        <v>888</v>
      </c>
    </row>
    <row r="182" spans="1:28" ht="17.399999999999999">
      <c r="A182" s="17" t="str">
        <f>IF(E182="","",SUBTOTAL(103,E$1:E182)-1)</f>
        <v/>
      </c>
      <c r="B182" s="18" t="str">
        <f t="shared" si="20"/>
        <v/>
      </c>
      <c r="C182" s="81"/>
      <c r="D182" s="81"/>
      <c r="E182" s="82"/>
      <c r="F182" s="21"/>
      <c r="G182" s="21"/>
      <c r="H182" s="22"/>
      <c r="I182" s="23"/>
      <c r="J182" s="23"/>
      <c r="K182" s="81"/>
      <c r="L182" s="83"/>
      <c r="M182" s="82"/>
      <c r="N182" s="24"/>
      <c r="O182" s="24"/>
      <c r="P182" s="25"/>
      <c r="Q182" s="26"/>
      <c r="R182" s="27"/>
      <c r="S182" s="28" t="s">
        <v>29</v>
      </c>
      <c r="T182" s="29" t="s">
        <v>29</v>
      </c>
      <c r="W182" s="31" t="str">
        <f t="shared" si="18"/>
        <v/>
      </c>
      <c r="X182" s="31" t="str">
        <f t="shared" si="21"/>
        <v/>
      </c>
      <c r="Y182" s="31" t="str">
        <f t="shared" si="22"/>
        <v/>
      </c>
      <c r="Z182" s="31" t="str">
        <f t="shared" si="23"/>
        <v/>
      </c>
      <c r="AA182" s="31" t="str">
        <f t="shared" si="19"/>
        <v/>
      </c>
      <c r="AB182" s="30">
        <f>IF(AA182="",888,COUNTIF($AA$1:AA182,AA182))</f>
        <v>888</v>
      </c>
    </row>
    <row r="183" spans="1:28" ht="17.399999999999999">
      <c r="A183" s="17" t="str">
        <f>IF(E183="","",SUBTOTAL(103,E$1:E183)-1)</f>
        <v/>
      </c>
      <c r="B183" s="18" t="str">
        <f t="shared" si="20"/>
        <v/>
      </c>
      <c r="C183" s="81"/>
      <c r="D183" s="81"/>
      <c r="E183" s="82"/>
      <c r="F183" s="21"/>
      <c r="G183" s="21"/>
      <c r="H183" s="22"/>
      <c r="I183" s="23"/>
      <c r="J183" s="23"/>
      <c r="K183" s="81"/>
      <c r="L183" s="83"/>
      <c r="M183" s="82"/>
      <c r="N183" s="24"/>
      <c r="O183" s="24"/>
      <c r="P183" s="25"/>
      <c r="Q183" s="26"/>
      <c r="R183" s="27"/>
      <c r="S183" s="28" t="s">
        <v>29</v>
      </c>
      <c r="T183" s="29" t="s">
        <v>29</v>
      </c>
      <c r="W183" s="31" t="str">
        <f t="shared" si="18"/>
        <v/>
      </c>
      <c r="X183" s="31" t="str">
        <f t="shared" si="21"/>
        <v/>
      </c>
      <c r="Y183" s="31" t="str">
        <f t="shared" si="22"/>
        <v/>
      </c>
      <c r="Z183" s="31" t="str">
        <f t="shared" si="23"/>
        <v/>
      </c>
      <c r="AA183" s="31" t="str">
        <f t="shared" si="19"/>
        <v/>
      </c>
      <c r="AB183" s="30">
        <f>IF(AA183="",888,COUNTIF($AA$1:AA183,AA183))</f>
        <v>888</v>
      </c>
    </row>
    <row r="184" spans="1:28" ht="17.399999999999999">
      <c r="A184" s="17" t="str">
        <f>IF(E184="","",SUBTOTAL(103,E$1:E184)-1)</f>
        <v/>
      </c>
      <c r="B184" s="18" t="str">
        <f t="shared" si="20"/>
        <v/>
      </c>
      <c r="C184" s="81"/>
      <c r="D184" s="81"/>
      <c r="E184" s="82"/>
      <c r="F184" s="21"/>
      <c r="G184" s="21"/>
      <c r="H184" s="22"/>
      <c r="I184" s="23"/>
      <c r="J184" s="23"/>
      <c r="K184" s="81"/>
      <c r="L184" s="83"/>
      <c r="M184" s="82"/>
      <c r="N184" s="24"/>
      <c r="O184" s="24"/>
      <c r="P184" s="25"/>
      <c r="Q184" s="26"/>
      <c r="R184" s="27"/>
      <c r="S184" s="28" t="s">
        <v>29</v>
      </c>
      <c r="T184" s="29" t="s">
        <v>29</v>
      </c>
      <c r="W184" s="31" t="str">
        <f t="shared" si="18"/>
        <v/>
      </c>
      <c r="X184" s="31" t="str">
        <f t="shared" si="21"/>
        <v/>
      </c>
      <c r="Y184" s="31" t="str">
        <f t="shared" si="22"/>
        <v/>
      </c>
      <c r="Z184" s="31" t="str">
        <f t="shared" si="23"/>
        <v/>
      </c>
      <c r="AA184" s="31" t="str">
        <f t="shared" si="19"/>
        <v/>
      </c>
      <c r="AB184" s="30">
        <f>IF(AA184="",888,COUNTIF($AA$1:AA184,AA184))</f>
        <v>888</v>
      </c>
    </row>
    <row r="185" spans="1:28" ht="17.399999999999999">
      <c r="A185" s="17" t="str">
        <f>IF(E185="","",SUBTOTAL(103,E$1:E185)-1)</f>
        <v/>
      </c>
      <c r="B185" s="18" t="str">
        <f t="shared" si="20"/>
        <v/>
      </c>
      <c r="C185" s="81"/>
      <c r="D185" s="81"/>
      <c r="E185" s="82"/>
      <c r="F185" s="21"/>
      <c r="G185" s="21"/>
      <c r="H185" s="22"/>
      <c r="I185" s="23"/>
      <c r="J185" s="23"/>
      <c r="K185" s="81"/>
      <c r="L185" s="83"/>
      <c r="M185" s="82"/>
      <c r="N185" s="24"/>
      <c r="O185" s="24"/>
      <c r="P185" s="25"/>
      <c r="Q185" s="26"/>
      <c r="R185" s="27"/>
      <c r="S185" s="28" t="s">
        <v>29</v>
      </c>
      <c r="T185" s="29" t="s">
        <v>29</v>
      </c>
      <c r="W185" s="31" t="str">
        <f t="shared" si="18"/>
        <v/>
      </c>
      <c r="X185" s="31" t="str">
        <f t="shared" si="21"/>
        <v/>
      </c>
      <c r="Y185" s="31" t="str">
        <f t="shared" si="22"/>
        <v/>
      </c>
      <c r="Z185" s="31" t="str">
        <f t="shared" si="23"/>
        <v/>
      </c>
      <c r="AA185" s="31" t="str">
        <f t="shared" si="19"/>
        <v/>
      </c>
      <c r="AB185" s="30">
        <f>IF(AA185="",888,COUNTIF($AA$1:AA185,AA185))</f>
        <v>888</v>
      </c>
    </row>
    <row r="186" spans="1:28" ht="17.399999999999999">
      <c r="A186" s="17" t="str">
        <f>IF(E186="","",SUBTOTAL(103,E$1:E186)-1)</f>
        <v/>
      </c>
      <c r="B186" s="18" t="str">
        <f t="shared" si="20"/>
        <v/>
      </c>
      <c r="C186" s="81"/>
      <c r="D186" s="81"/>
      <c r="E186" s="82"/>
      <c r="F186" s="21"/>
      <c r="G186" s="21"/>
      <c r="H186" s="22"/>
      <c r="I186" s="23"/>
      <c r="J186" s="23"/>
      <c r="K186" s="81"/>
      <c r="L186" s="83"/>
      <c r="M186" s="82"/>
      <c r="N186" s="24"/>
      <c r="O186" s="24"/>
      <c r="P186" s="25"/>
      <c r="Q186" s="26"/>
      <c r="R186" s="27"/>
      <c r="S186" s="28" t="s">
        <v>29</v>
      </c>
      <c r="T186" s="29" t="s">
        <v>29</v>
      </c>
      <c r="W186" s="31" t="str">
        <f t="shared" si="18"/>
        <v/>
      </c>
      <c r="X186" s="31" t="str">
        <f t="shared" si="21"/>
        <v/>
      </c>
      <c r="Y186" s="31" t="str">
        <f t="shared" si="22"/>
        <v/>
      </c>
      <c r="Z186" s="31" t="str">
        <f t="shared" si="23"/>
        <v/>
      </c>
      <c r="AA186" s="31" t="str">
        <f t="shared" si="19"/>
        <v/>
      </c>
      <c r="AB186" s="30">
        <f>IF(AA186="",888,COUNTIF($AA$1:AA186,AA186))</f>
        <v>888</v>
      </c>
    </row>
    <row r="187" spans="1:28" ht="17.399999999999999">
      <c r="A187" s="17" t="str">
        <f>IF(E187="","",SUBTOTAL(103,E$1:E187)-1)</f>
        <v/>
      </c>
      <c r="B187" s="18" t="str">
        <f t="shared" si="20"/>
        <v/>
      </c>
      <c r="C187" s="81"/>
      <c r="D187" s="81"/>
      <c r="E187" s="82"/>
      <c r="F187" s="21"/>
      <c r="G187" s="21"/>
      <c r="H187" s="22"/>
      <c r="I187" s="23"/>
      <c r="J187" s="23"/>
      <c r="K187" s="81"/>
      <c r="L187" s="83"/>
      <c r="M187" s="82"/>
      <c r="N187" s="24"/>
      <c r="O187" s="24"/>
      <c r="P187" s="25"/>
      <c r="Q187" s="26"/>
      <c r="R187" s="27"/>
      <c r="S187" s="28" t="s">
        <v>29</v>
      </c>
      <c r="T187" s="29" t="s">
        <v>29</v>
      </c>
      <c r="W187" s="31" t="str">
        <f t="shared" si="18"/>
        <v/>
      </c>
      <c r="X187" s="31" t="str">
        <f t="shared" si="21"/>
        <v/>
      </c>
      <c r="Y187" s="31" t="str">
        <f t="shared" si="22"/>
        <v/>
      </c>
      <c r="Z187" s="31" t="str">
        <f t="shared" si="23"/>
        <v/>
      </c>
      <c r="AA187" s="31" t="str">
        <f t="shared" si="19"/>
        <v/>
      </c>
      <c r="AB187" s="30">
        <f>IF(AA187="",888,COUNTIF($AA$1:AA187,AA187))</f>
        <v>888</v>
      </c>
    </row>
    <row r="188" spans="1:28" ht="17.399999999999999">
      <c r="A188" s="17" t="str">
        <f>IF(E188="","",SUBTOTAL(103,E$1:E188)-1)</f>
        <v/>
      </c>
      <c r="B188" s="18" t="str">
        <f t="shared" si="20"/>
        <v/>
      </c>
      <c r="C188" s="81"/>
      <c r="D188" s="81"/>
      <c r="E188" s="82"/>
      <c r="F188" s="21"/>
      <c r="G188" s="21"/>
      <c r="H188" s="22"/>
      <c r="I188" s="23"/>
      <c r="J188" s="23"/>
      <c r="K188" s="81"/>
      <c r="L188" s="83"/>
      <c r="M188" s="82"/>
      <c r="N188" s="24"/>
      <c r="O188" s="24"/>
      <c r="P188" s="25"/>
      <c r="Q188" s="26"/>
      <c r="R188" s="27"/>
      <c r="S188" s="28" t="s">
        <v>29</v>
      </c>
      <c r="T188" s="29" t="s">
        <v>29</v>
      </c>
      <c r="W188" s="31" t="str">
        <f t="shared" si="18"/>
        <v/>
      </c>
      <c r="X188" s="31" t="str">
        <f t="shared" si="21"/>
        <v/>
      </c>
      <c r="Y188" s="31" t="str">
        <f t="shared" si="22"/>
        <v/>
      </c>
      <c r="Z188" s="31" t="str">
        <f t="shared" si="23"/>
        <v/>
      </c>
      <c r="AA188" s="31" t="str">
        <f t="shared" si="19"/>
        <v/>
      </c>
      <c r="AB188" s="30">
        <f>IF(AA188="",888,COUNTIF($AA$1:AA188,AA188))</f>
        <v>888</v>
      </c>
    </row>
    <row r="189" spans="1:28" ht="17.399999999999999">
      <c r="A189" s="17" t="str">
        <f>IF(E189="","",SUBTOTAL(103,E$1:E189)-1)</f>
        <v/>
      </c>
      <c r="B189" s="18" t="str">
        <f t="shared" si="20"/>
        <v/>
      </c>
      <c r="C189" s="81"/>
      <c r="D189" s="81"/>
      <c r="E189" s="82"/>
      <c r="F189" s="21"/>
      <c r="G189" s="21"/>
      <c r="H189" s="22"/>
      <c r="I189" s="23"/>
      <c r="J189" s="23"/>
      <c r="K189" s="81"/>
      <c r="L189" s="83"/>
      <c r="M189" s="82"/>
      <c r="N189" s="24"/>
      <c r="O189" s="24"/>
      <c r="P189" s="25"/>
      <c r="Q189" s="26"/>
      <c r="R189" s="27"/>
      <c r="S189" s="28" t="s">
        <v>29</v>
      </c>
      <c r="T189" s="29" t="s">
        <v>29</v>
      </c>
      <c r="W189" s="31" t="str">
        <f t="shared" si="18"/>
        <v/>
      </c>
      <c r="X189" s="31" t="str">
        <f t="shared" si="21"/>
        <v/>
      </c>
      <c r="Y189" s="31" t="str">
        <f t="shared" si="22"/>
        <v/>
      </c>
      <c r="Z189" s="31" t="str">
        <f t="shared" si="23"/>
        <v/>
      </c>
      <c r="AA189" s="31" t="str">
        <f t="shared" si="19"/>
        <v/>
      </c>
      <c r="AB189" s="30">
        <f>IF(AA189="",888,COUNTIF($AA$1:AA189,AA189))</f>
        <v>888</v>
      </c>
    </row>
    <row r="190" spans="1:28" ht="17.399999999999999">
      <c r="A190" s="17" t="str">
        <f>IF(E190="","",SUBTOTAL(103,E$1:E190)-1)</f>
        <v/>
      </c>
      <c r="B190" s="18" t="str">
        <f t="shared" si="20"/>
        <v/>
      </c>
      <c r="C190" s="81"/>
      <c r="D190" s="81"/>
      <c r="E190" s="82"/>
      <c r="F190" s="21"/>
      <c r="G190" s="21"/>
      <c r="H190" s="22"/>
      <c r="I190" s="23"/>
      <c r="J190" s="23"/>
      <c r="K190" s="81"/>
      <c r="L190" s="83"/>
      <c r="M190" s="82"/>
      <c r="N190" s="24"/>
      <c r="O190" s="24"/>
      <c r="P190" s="25"/>
      <c r="Q190" s="26"/>
      <c r="R190" s="27"/>
      <c r="S190" s="28" t="s">
        <v>29</v>
      </c>
      <c r="T190" s="29" t="s">
        <v>29</v>
      </c>
      <c r="W190" s="31" t="str">
        <f t="shared" si="18"/>
        <v/>
      </c>
      <c r="X190" s="31" t="str">
        <f t="shared" si="21"/>
        <v/>
      </c>
      <c r="Y190" s="31" t="str">
        <f t="shared" si="22"/>
        <v/>
      </c>
      <c r="Z190" s="31" t="str">
        <f t="shared" si="23"/>
        <v/>
      </c>
      <c r="AA190" s="31" t="str">
        <f t="shared" si="19"/>
        <v/>
      </c>
      <c r="AB190" s="30">
        <f>IF(AA190="",888,COUNTIF($AA$1:AA190,AA190))</f>
        <v>888</v>
      </c>
    </row>
    <row r="191" spans="1:28" ht="17.399999999999999">
      <c r="A191" s="17" t="str">
        <f>IF(E191="","",SUBTOTAL(103,E$1:E191)-1)</f>
        <v/>
      </c>
      <c r="B191" s="18" t="str">
        <f t="shared" si="20"/>
        <v/>
      </c>
      <c r="C191" s="81"/>
      <c r="D191" s="81"/>
      <c r="E191" s="82"/>
      <c r="F191" s="21"/>
      <c r="G191" s="21"/>
      <c r="H191" s="22"/>
      <c r="I191" s="23"/>
      <c r="J191" s="23"/>
      <c r="K191" s="81"/>
      <c r="L191" s="83"/>
      <c r="M191" s="82"/>
      <c r="N191" s="24"/>
      <c r="O191" s="24"/>
      <c r="P191" s="25"/>
      <c r="Q191" s="26"/>
      <c r="R191" s="27"/>
      <c r="S191" s="28" t="s">
        <v>29</v>
      </c>
      <c r="T191" s="29" t="s">
        <v>29</v>
      </c>
      <c r="W191" s="31" t="str">
        <f t="shared" si="18"/>
        <v/>
      </c>
      <c r="X191" s="31" t="str">
        <f t="shared" si="21"/>
        <v/>
      </c>
      <c r="Y191" s="31" t="str">
        <f t="shared" si="22"/>
        <v/>
      </c>
      <c r="Z191" s="31" t="str">
        <f t="shared" si="23"/>
        <v/>
      </c>
      <c r="AA191" s="31" t="str">
        <f t="shared" si="19"/>
        <v/>
      </c>
      <c r="AB191" s="30">
        <f>IF(AA191="",888,COUNTIF($AA$1:AA191,AA191))</f>
        <v>888</v>
      </c>
    </row>
    <row r="192" spans="1:28" ht="17.399999999999999">
      <c r="A192" s="17" t="str">
        <f>IF(E192="","",SUBTOTAL(103,E$1:E192)-1)</f>
        <v/>
      </c>
      <c r="B192" s="18" t="str">
        <f t="shared" si="20"/>
        <v/>
      </c>
      <c r="C192" s="81"/>
      <c r="D192" s="81"/>
      <c r="E192" s="82"/>
      <c r="F192" s="21"/>
      <c r="G192" s="21"/>
      <c r="H192" s="22"/>
      <c r="I192" s="23"/>
      <c r="J192" s="23"/>
      <c r="K192" s="81"/>
      <c r="L192" s="83"/>
      <c r="M192" s="82"/>
      <c r="N192" s="24"/>
      <c r="O192" s="24"/>
      <c r="P192" s="25"/>
      <c r="Q192" s="26"/>
      <c r="R192" s="27"/>
      <c r="S192" s="28" t="s">
        <v>29</v>
      </c>
      <c r="T192" s="29" t="s">
        <v>29</v>
      </c>
      <c r="W192" s="31" t="str">
        <f t="shared" si="18"/>
        <v/>
      </c>
      <c r="X192" s="31" t="str">
        <f t="shared" si="21"/>
        <v/>
      </c>
      <c r="Y192" s="31" t="str">
        <f t="shared" si="22"/>
        <v/>
      </c>
      <c r="Z192" s="31" t="str">
        <f t="shared" si="23"/>
        <v/>
      </c>
      <c r="AA192" s="31" t="str">
        <f t="shared" si="19"/>
        <v/>
      </c>
      <c r="AB192" s="30">
        <f>IF(AA192="",888,COUNTIF($AA$1:AA192,AA192))</f>
        <v>888</v>
      </c>
    </row>
    <row r="193" spans="1:28" ht="17.399999999999999">
      <c r="A193" s="17" t="str">
        <f>IF(E193="","",SUBTOTAL(103,E$1:E193)-1)</f>
        <v/>
      </c>
      <c r="B193" s="18" t="str">
        <f t="shared" si="20"/>
        <v/>
      </c>
      <c r="C193" s="81"/>
      <c r="D193" s="81"/>
      <c r="E193" s="82"/>
      <c r="F193" s="21"/>
      <c r="G193" s="21"/>
      <c r="H193" s="22"/>
      <c r="I193" s="23"/>
      <c r="J193" s="23"/>
      <c r="K193" s="81"/>
      <c r="L193" s="83"/>
      <c r="M193" s="82"/>
      <c r="N193" s="24"/>
      <c r="O193" s="24"/>
      <c r="P193" s="25"/>
      <c r="Q193" s="26"/>
      <c r="R193" s="27"/>
      <c r="S193" s="28" t="s">
        <v>29</v>
      </c>
      <c r="T193" s="29" t="s">
        <v>29</v>
      </c>
      <c r="W193" s="31" t="str">
        <f t="shared" si="18"/>
        <v/>
      </c>
      <c r="X193" s="31" t="str">
        <f t="shared" si="21"/>
        <v/>
      </c>
      <c r="Y193" s="31" t="str">
        <f t="shared" si="22"/>
        <v/>
      </c>
      <c r="Z193" s="31" t="str">
        <f t="shared" si="23"/>
        <v/>
      </c>
      <c r="AA193" s="31" t="str">
        <f t="shared" si="19"/>
        <v/>
      </c>
      <c r="AB193" s="30">
        <f>IF(AA193="",888,COUNTIF($AA$1:AA193,AA193))</f>
        <v>888</v>
      </c>
    </row>
    <row r="194" spans="1:28" ht="17.399999999999999">
      <c r="A194" s="17" t="str">
        <f>IF(E194="","",SUBTOTAL(103,E$1:E194)-1)</f>
        <v/>
      </c>
      <c r="B194" s="18" t="str">
        <f t="shared" si="20"/>
        <v/>
      </c>
      <c r="C194" s="81"/>
      <c r="D194" s="81"/>
      <c r="E194" s="82"/>
      <c r="F194" s="21"/>
      <c r="G194" s="21"/>
      <c r="H194" s="22"/>
      <c r="I194" s="23"/>
      <c r="J194" s="23"/>
      <c r="K194" s="81"/>
      <c r="L194" s="83"/>
      <c r="M194" s="82"/>
      <c r="N194" s="24"/>
      <c r="O194" s="24"/>
      <c r="P194" s="25"/>
      <c r="Q194" s="26"/>
      <c r="R194" s="27"/>
      <c r="S194" s="28" t="s">
        <v>29</v>
      </c>
      <c r="T194" s="29" t="s">
        <v>29</v>
      </c>
      <c r="W194" s="31" t="str">
        <f t="shared" si="18"/>
        <v/>
      </c>
      <c r="X194" s="31" t="str">
        <f t="shared" si="21"/>
        <v/>
      </c>
      <c r="Y194" s="31" t="str">
        <f t="shared" si="22"/>
        <v/>
      </c>
      <c r="Z194" s="31" t="str">
        <f t="shared" si="23"/>
        <v/>
      </c>
      <c r="AA194" s="31" t="str">
        <f t="shared" si="19"/>
        <v/>
      </c>
      <c r="AB194" s="30">
        <f>IF(AA194="",888,COUNTIF($AA$1:AA194,AA194))</f>
        <v>888</v>
      </c>
    </row>
    <row r="195" spans="1:28" ht="17.399999999999999">
      <c r="A195" s="17" t="str">
        <f>IF(E195="","",SUBTOTAL(103,E$1:E195)-1)</f>
        <v/>
      </c>
      <c r="B195" s="18" t="str">
        <f t="shared" si="20"/>
        <v/>
      </c>
      <c r="C195" s="81"/>
      <c r="D195" s="81"/>
      <c r="E195" s="82"/>
      <c r="F195" s="21"/>
      <c r="G195" s="21"/>
      <c r="H195" s="22"/>
      <c r="I195" s="23"/>
      <c r="J195" s="23"/>
      <c r="K195" s="81"/>
      <c r="L195" s="83"/>
      <c r="M195" s="82"/>
      <c r="N195" s="24"/>
      <c r="O195" s="24"/>
      <c r="P195" s="25"/>
      <c r="Q195" s="26"/>
      <c r="R195" s="27"/>
      <c r="S195" s="28" t="s">
        <v>29</v>
      </c>
      <c r="T195" s="29" t="s">
        <v>29</v>
      </c>
      <c r="W195" s="31" t="str">
        <f t="shared" si="18"/>
        <v/>
      </c>
      <c r="X195" s="31" t="str">
        <f t="shared" si="21"/>
        <v/>
      </c>
      <c r="Y195" s="31" t="str">
        <f t="shared" si="22"/>
        <v/>
      </c>
      <c r="Z195" s="31" t="str">
        <f t="shared" si="23"/>
        <v/>
      </c>
      <c r="AA195" s="31" t="str">
        <f t="shared" si="19"/>
        <v/>
      </c>
      <c r="AB195" s="30">
        <f>IF(AA195="",888,COUNTIF($AA$1:AA195,AA195))</f>
        <v>888</v>
      </c>
    </row>
    <row r="196" spans="1:28" ht="17.399999999999999">
      <c r="A196" s="17" t="str">
        <f>IF(E196="","",SUBTOTAL(103,E$1:E196)-1)</f>
        <v/>
      </c>
      <c r="B196" s="18" t="str">
        <f t="shared" si="20"/>
        <v/>
      </c>
      <c r="C196" s="81"/>
      <c r="D196" s="81"/>
      <c r="E196" s="82"/>
      <c r="F196" s="21"/>
      <c r="G196" s="21"/>
      <c r="H196" s="22"/>
      <c r="I196" s="23"/>
      <c r="J196" s="23"/>
      <c r="K196" s="81"/>
      <c r="L196" s="83"/>
      <c r="M196" s="82"/>
      <c r="N196" s="24"/>
      <c r="O196" s="24"/>
      <c r="P196" s="25"/>
      <c r="Q196" s="26"/>
      <c r="R196" s="27"/>
      <c r="S196" s="28" t="s">
        <v>29</v>
      </c>
      <c r="T196" s="29" t="s">
        <v>29</v>
      </c>
      <c r="W196" s="31" t="str">
        <f t="shared" si="18"/>
        <v/>
      </c>
      <c r="X196" s="31" t="str">
        <f t="shared" si="21"/>
        <v/>
      </c>
      <c r="Y196" s="31" t="str">
        <f t="shared" si="22"/>
        <v/>
      </c>
      <c r="Z196" s="31" t="str">
        <f t="shared" si="23"/>
        <v/>
      </c>
      <c r="AA196" s="31" t="str">
        <f t="shared" si="19"/>
        <v/>
      </c>
      <c r="AB196" s="30">
        <f>IF(AA196="",888,COUNTIF($AA$1:AA196,AA196))</f>
        <v>888</v>
      </c>
    </row>
    <row r="197" spans="1:28" ht="17.399999999999999">
      <c r="A197" s="17" t="str">
        <f>IF(E197="","",SUBTOTAL(103,E$1:E197)-1)</f>
        <v/>
      </c>
      <c r="B197" s="18" t="str">
        <f t="shared" si="20"/>
        <v/>
      </c>
      <c r="C197" s="81"/>
      <c r="D197" s="81"/>
      <c r="E197" s="82"/>
      <c r="F197" s="21"/>
      <c r="G197" s="21"/>
      <c r="H197" s="22"/>
      <c r="I197" s="23"/>
      <c r="J197" s="23"/>
      <c r="K197" s="81"/>
      <c r="L197" s="83"/>
      <c r="M197" s="82"/>
      <c r="N197" s="24"/>
      <c r="O197" s="24"/>
      <c r="P197" s="25"/>
      <c r="Q197" s="26"/>
      <c r="R197" s="27"/>
      <c r="S197" s="28" t="s">
        <v>29</v>
      </c>
      <c r="T197" s="29" t="s">
        <v>29</v>
      </c>
      <c r="W197" s="31" t="str">
        <f t="shared" si="18"/>
        <v/>
      </c>
      <c r="X197" s="31" t="str">
        <f t="shared" si="21"/>
        <v/>
      </c>
      <c r="Y197" s="31" t="str">
        <f t="shared" si="22"/>
        <v/>
      </c>
      <c r="Z197" s="31" t="str">
        <f t="shared" si="23"/>
        <v/>
      </c>
      <c r="AA197" s="31" t="str">
        <f t="shared" si="19"/>
        <v/>
      </c>
      <c r="AB197" s="30">
        <f>IF(AA197="",888,COUNTIF($AA$1:AA197,AA197))</f>
        <v>888</v>
      </c>
    </row>
    <row r="198" spans="1:28" ht="17.399999999999999">
      <c r="A198" s="17" t="str">
        <f>IF(E198="","",SUBTOTAL(103,E$1:E198)-1)</f>
        <v/>
      </c>
      <c r="B198" s="18" t="str">
        <f t="shared" si="20"/>
        <v/>
      </c>
      <c r="C198" s="81"/>
      <c r="D198" s="81"/>
      <c r="E198" s="82"/>
      <c r="F198" s="21"/>
      <c r="G198" s="21"/>
      <c r="H198" s="22"/>
      <c r="I198" s="23"/>
      <c r="J198" s="23"/>
      <c r="K198" s="81"/>
      <c r="L198" s="83"/>
      <c r="M198" s="82"/>
      <c r="N198" s="24"/>
      <c r="O198" s="24"/>
      <c r="P198" s="25"/>
      <c r="Q198" s="26"/>
      <c r="R198" s="27"/>
      <c r="S198" s="28" t="s">
        <v>29</v>
      </c>
      <c r="T198" s="29" t="s">
        <v>29</v>
      </c>
      <c r="W198" s="31" t="str">
        <f t="shared" si="18"/>
        <v/>
      </c>
      <c r="X198" s="31" t="str">
        <f t="shared" si="21"/>
        <v/>
      </c>
      <c r="Y198" s="31" t="str">
        <f t="shared" si="22"/>
        <v/>
      </c>
      <c r="Z198" s="31" t="str">
        <f t="shared" si="23"/>
        <v/>
      </c>
      <c r="AA198" s="31" t="str">
        <f t="shared" si="19"/>
        <v/>
      </c>
      <c r="AB198" s="30">
        <f>IF(AA198="",888,COUNTIF($AA$1:AA198,AA198))</f>
        <v>888</v>
      </c>
    </row>
    <row r="199" spans="1:28" ht="17.399999999999999">
      <c r="A199" s="17" t="str">
        <f>IF(E199="","",SUBTOTAL(103,E$1:E199)-1)</f>
        <v/>
      </c>
      <c r="B199" s="18" t="str">
        <f t="shared" si="20"/>
        <v/>
      </c>
      <c r="C199" s="81"/>
      <c r="D199" s="81"/>
      <c r="E199" s="82"/>
      <c r="F199" s="21"/>
      <c r="G199" s="21"/>
      <c r="H199" s="22"/>
      <c r="I199" s="23"/>
      <c r="J199" s="23"/>
      <c r="K199" s="81"/>
      <c r="L199" s="83"/>
      <c r="M199" s="82"/>
      <c r="N199" s="24"/>
      <c r="O199" s="24"/>
      <c r="P199" s="25"/>
      <c r="Q199" s="26"/>
      <c r="R199" s="27"/>
      <c r="S199" s="28" t="s">
        <v>29</v>
      </c>
      <c r="T199" s="29" t="s">
        <v>29</v>
      </c>
      <c r="W199" s="31" t="str">
        <f t="shared" si="18"/>
        <v/>
      </c>
      <c r="X199" s="31" t="str">
        <f t="shared" si="21"/>
        <v/>
      </c>
      <c r="Y199" s="31" t="str">
        <f t="shared" si="22"/>
        <v/>
      </c>
      <c r="Z199" s="31" t="str">
        <f t="shared" si="23"/>
        <v/>
      </c>
      <c r="AA199" s="31" t="str">
        <f t="shared" si="19"/>
        <v/>
      </c>
      <c r="AB199" s="30">
        <f>IF(AA199="",888,COUNTIF($AA$1:AA199,AA199))</f>
        <v>888</v>
      </c>
    </row>
    <row r="200" spans="1:28" ht="17.399999999999999">
      <c r="A200" s="17" t="str">
        <f>IF(E200="","",SUBTOTAL(103,E$1:E200)-1)</f>
        <v/>
      </c>
      <c r="B200" s="18" t="str">
        <f t="shared" si="20"/>
        <v/>
      </c>
      <c r="C200" s="81"/>
      <c r="D200" s="81"/>
      <c r="E200" s="82"/>
      <c r="F200" s="21"/>
      <c r="G200" s="21"/>
      <c r="H200" s="22"/>
      <c r="I200" s="23"/>
      <c r="J200" s="23"/>
      <c r="K200" s="81"/>
      <c r="L200" s="83"/>
      <c r="M200" s="82"/>
      <c r="N200" s="24"/>
      <c r="O200" s="24"/>
      <c r="P200" s="25"/>
      <c r="Q200" s="26"/>
      <c r="R200" s="27"/>
      <c r="S200" s="28" t="s">
        <v>29</v>
      </c>
      <c r="T200" s="29" t="s">
        <v>29</v>
      </c>
      <c r="W200" s="31" t="str">
        <f t="shared" si="18"/>
        <v/>
      </c>
      <c r="X200" s="31" t="str">
        <f t="shared" si="21"/>
        <v/>
      </c>
      <c r="Y200" s="31" t="str">
        <f t="shared" si="22"/>
        <v/>
      </c>
      <c r="Z200" s="31" t="str">
        <f t="shared" si="23"/>
        <v/>
      </c>
      <c r="AA200" s="31" t="str">
        <f t="shared" si="19"/>
        <v/>
      </c>
      <c r="AB200" s="30">
        <f>IF(AA200="",888,COUNTIF($AA$1:AA200,AA200))</f>
        <v>888</v>
      </c>
    </row>
    <row r="201" spans="1:28" ht="17.399999999999999">
      <c r="A201" s="17" t="str">
        <f>IF(E201="","",SUBTOTAL(103,E$1:E201)-1)</f>
        <v/>
      </c>
      <c r="B201" s="18" t="str">
        <f t="shared" si="20"/>
        <v/>
      </c>
      <c r="C201" s="81"/>
      <c r="D201" s="81"/>
      <c r="E201" s="82"/>
      <c r="F201" s="21"/>
      <c r="G201" s="21"/>
      <c r="H201" s="22"/>
      <c r="I201" s="23"/>
      <c r="J201" s="23"/>
      <c r="K201" s="81"/>
      <c r="L201" s="83"/>
      <c r="M201" s="82"/>
      <c r="N201" s="24"/>
      <c r="O201" s="24"/>
      <c r="P201" s="25"/>
      <c r="Q201" s="26"/>
      <c r="R201" s="27"/>
      <c r="S201" s="28" t="s">
        <v>29</v>
      </c>
      <c r="T201" s="29" t="s">
        <v>29</v>
      </c>
      <c r="W201" s="31" t="str">
        <f t="shared" si="18"/>
        <v/>
      </c>
      <c r="X201" s="31" t="str">
        <f t="shared" si="21"/>
        <v/>
      </c>
      <c r="Y201" s="31" t="str">
        <f t="shared" si="22"/>
        <v/>
      </c>
      <c r="Z201" s="31" t="str">
        <f t="shared" si="23"/>
        <v/>
      </c>
      <c r="AA201" s="31" t="str">
        <f t="shared" si="19"/>
        <v/>
      </c>
      <c r="AB201" s="30">
        <f>IF(AA201="",888,COUNTIF($AA$1:AA201,AA201))</f>
        <v>888</v>
      </c>
    </row>
    <row r="202" spans="1:28" ht="17.399999999999999">
      <c r="A202" s="17" t="str">
        <f>IF(E202="","",SUBTOTAL(103,E$1:E202)-1)</f>
        <v/>
      </c>
      <c r="B202" s="18" t="str">
        <f t="shared" si="20"/>
        <v/>
      </c>
      <c r="C202" s="81"/>
      <c r="D202" s="81"/>
      <c r="E202" s="81"/>
      <c r="F202" s="21"/>
      <c r="G202" s="21"/>
      <c r="H202" s="22"/>
      <c r="I202" s="23"/>
      <c r="J202" s="23"/>
      <c r="K202" s="81"/>
      <c r="L202" s="83"/>
      <c r="M202" s="82"/>
      <c r="N202" s="24"/>
      <c r="O202" s="24"/>
      <c r="P202" s="25"/>
      <c r="Q202" s="26"/>
      <c r="R202" s="27"/>
      <c r="S202" s="28" t="s">
        <v>29</v>
      </c>
      <c r="T202" s="29" t="s">
        <v>29</v>
      </c>
      <c r="W202" s="31" t="str">
        <f t="shared" si="18"/>
        <v/>
      </c>
      <c r="X202" s="31" t="str">
        <f t="shared" si="21"/>
        <v/>
      </c>
      <c r="Y202" s="31" t="str">
        <f t="shared" si="22"/>
        <v/>
      </c>
      <c r="Z202" s="31" t="str">
        <f t="shared" si="23"/>
        <v/>
      </c>
      <c r="AA202" s="31" t="str">
        <f t="shared" si="19"/>
        <v/>
      </c>
      <c r="AB202" s="30">
        <f>IF(AA202="",888,COUNTIF($AA$1:AA202,AA202))</f>
        <v>888</v>
      </c>
    </row>
    <row r="203" spans="1:28" ht="17.399999999999999">
      <c r="A203" s="17" t="str">
        <f>IF(E203="","",SUBTOTAL(103,E$1:E203)-1)</f>
        <v/>
      </c>
      <c r="B203" s="18" t="str">
        <f t="shared" si="20"/>
        <v/>
      </c>
      <c r="C203" s="81"/>
      <c r="D203" s="81"/>
      <c r="E203" s="82"/>
      <c r="F203" s="21"/>
      <c r="G203" s="21"/>
      <c r="H203" s="22"/>
      <c r="I203" s="23"/>
      <c r="J203" s="23"/>
      <c r="K203" s="81"/>
      <c r="L203" s="83"/>
      <c r="M203" s="82"/>
      <c r="N203" s="24"/>
      <c r="O203" s="24"/>
      <c r="P203" s="25"/>
      <c r="Q203" s="26"/>
      <c r="R203" s="27"/>
      <c r="S203" s="28" t="s">
        <v>29</v>
      </c>
      <c r="T203" s="29" t="s">
        <v>29</v>
      </c>
      <c r="W203" s="31" t="str">
        <f t="shared" si="18"/>
        <v/>
      </c>
      <c r="X203" s="31" t="str">
        <f t="shared" si="21"/>
        <v/>
      </c>
      <c r="Y203" s="31" t="str">
        <f t="shared" si="22"/>
        <v/>
      </c>
      <c r="Z203" s="31" t="str">
        <f t="shared" si="23"/>
        <v/>
      </c>
      <c r="AA203" s="31" t="str">
        <f t="shared" si="19"/>
        <v/>
      </c>
      <c r="AB203" s="30">
        <f>IF(AA203="",888,COUNTIF($AA$1:AA203,AA203))</f>
        <v>888</v>
      </c>
    </row>
    <row r="204" spans="1:28" ht="17.399999999999999">
      <c r="A204" s="17" t="str">
        <f>IF(E204="","",SUBTOTAL(103,E$1:E204)-1)</f>
        <v/>
      </c>
      <c r="B204" s="18" t="str">
        <f t="shared" si="20"/>
        <v/>
      </c>
      <c r="C204" s="81"/>
      <c r="D204" s="81"/>
      <c r="E204" s="82"/>
      <c r="F204" s="21"/>
      <c r="G204" s="21"/>
      <c r="H204" s="22"/>
      <c r="I204" s="23"/>
      <c r="J204" s="23"/>
      <c r="K204" s="81"/>
      <c r="L204" s="83"/>
      <c r="M204" s="82"/>
      <c r="N204" s="24"/>
      <c r="O204" s="24"/>
      <c r="P204" s="25"/>
      <c r="Q204" s="26"/>
      <c r="R204" s="27"/>
      <c r="S204" s="28" t="s">
        <v>29</v>
      </c>
      <c r="T204" s="29" t="s">
        <v>29</v>
      </c>
      <c r="W204" s="31" t="str">
        <f t="shared" si="18"/>
        <v/>
      </c>
      <c r="X204" s="31" t="str">
        <f t="shared" si="21"/>
        <v/>
      </c>
      <c r="Y204" s="31" t="str">
        <f t="shared" si="22"/>
        <v/>
      </c>
      <c r="Z204" s="31" t="str">
        <f t="shared" si="23"/>
        <v/>
      </c>
      <c r="AA204" s="31" t="str">
        <f t="shared" si="19"/>
        <v/>
      </c>
      <c r="AB204" s="30">
        <f>IF(AA204="",888,COUNTIF($AA$1:AA204,AA204))</f>
        <v>888</v>
      </c>
    </row>
    <row r="205" spans="1:28" ht="17.399999999999999">
      <c r="A205" s="17" t="str">
        <f>IF(E205="","",SUBTOTAL(103,E$1:E205)-1)</f>
        <v/>
      </c>
      <c r="B205" s="18" t="str">
        <f t="shared" si="20"/>
        <v/>
      </c>
      <c r="C205" s="81"/>
      <c r="D205" s="81"/>
      <c r="E205" s="82"/>
      <c r="F205" s="21"/>
      <c r="G205" s="21"/>
      <c r="H205" s="22"/>
      <c r="I205" s="23"/>
      <c r="J205" s="23"/>
      <c r="K205" s="81"/>
      <c r="L205" s="83"/>
      <c r="M205" s="82"/>
      <c r="N205" s="24"/>
      <c r="O205" s="24"/>
      <c r="P205" s="25"/>
      <c r="Q205" s="26"/>
      <c r="R205" s="27"/>
      <c r="S205" s="28" t="s">
        <v>29</v>
      </c>
      <c r="T205" s="29" t="s">
        <v>29</v>
      </c>
      <c r="W205" s="31" t="str">
        <f t="shared" si="18"/>
        <v/>
      </c>
      <c r="X205" s="31" t="str">
        <f t="shared" si="21"/>
        <v/>
      </c>
      <c r="Y205" s="31" t="str">
        <f t="shared" si="22"/>
        <v/>
      </c>
      <c r="Z205" s="31" t="str">
        <f t="shared" si="23"/>
        <v/>
      </c>
      <c r="AA205" s="31" t="str">
        <f t="shared" si="19"/>
        <v/>
      </c>
      <c r="AB205" s="30">
        <f>IF(AA205="",888,COUNTIF($AA$1:AA205,AA205))</f>
        <v>888</v>
      </c>
    </row>
    <row r="206" spans="1:28" ht="17.399999999999999">
      <c r="A206" s="17" t="str">
        <f>IF(E206="","",SUBTOTAL(103,E$1:E206)-1)</f>
        <v/>
      </c>
      <c r="B206" s="18" t="str">
        <f t="shared" si="20"/>
        <v/>
      </c>
      <c r="C206" s="81"/>
      <c r="D206" s="81"/>
      <c r="E206" s="82"/>
      <c r="F206" s="21"/>
      <c r="G206" s="21"/>
      <c r="H206" s="22"/>
      <c r="I206" s="23"/>
      <c r="J206" s="23"/>
      <c r="K206" s="81"/>
      <c r="L206" s="83"/>
      <c r="M206" s="82"/>
      <c r="N206" s="24"/>
      <c r="O206" s="24"/>
      <c r="P206" s="25"/>
      <c r="Q206" s="26"/>
      <c r="R206" s="27"/>
      <c r="S206" s="28" t="s">
        <v>29</v>
      </c>
      <c r="T206" s="29" t="s">
        <v>29</v>
      </c>
      <c r="W206" s="31" t="str">
        <f t="shared" si="18"/>
        <v/>
      </c>
      <c r="X206" s="31" t="str">
        <f t="shared" si="21"/>
        <v/>
      </c>
      <c r="Y206" s="31" t="str">
        <f t="shared" si="22"/>
        <v/>
      </c>
      <c r="Z206" s="31" t="str">
        <f t="shared" si="23"/>
        <v/>
      </c>
      <c r="AA206" s="31" t="str">
        <f t="shared" si="19"/>
        <v/>
      </c>
      <c r="AB206" s="30">
        <f>IF(AA206="",888,COUNTIF($AA$1:AA206,AA206))</f>
        <v>888</v>
      </c>
    </row>
    <row r="207" spans="1:28" ht="17.399999999999999">
      <c r="A207" s="17" t="str">
        <f>IF(E207="","",SUBTOTAL(103,E$1:E207)-1)</f>
        <v/>
      </c>
      <c r="B207" s="18" t="str">
        <f t="shared" si="20"/>
        <v/>
      </c>
      <c r="C207" s="81"/>
      <c r="D207" s="81"/>
      <c r="E207" s="82"/>
      <c r="F207" s="21"/>
      <c r="G207" s="21"/>
      <c r="H207" s="22"/>
      <c r="I207" s="23"/>
      <c r="J207" s="23"/>
      <c r="K207" s="81"/>
      <c r="L207" s="83"/>
      <c r="M207" s="82"/>
      <c r="N207" s="24"/>
      <c r="O207" s="24"/>
      <c r="P207" s="25"/>
      <c r="Q207" s="26"/>
      <c r="R207" s="27"/>
      <c r="S207" s="28" t="s">
        <v>29</v>
      </c>
      <c r="T207" s="29" t="s">
        <v>29</v>
      </c>
      <c r="W207" s="31" t="str">
        <f t="shared" si="18"/>
        <v/>
      </c>
      <c r="X207" s="31" t="str">
        <f t="shared" si="21"/>
        <v/>
      </c>
      <c r="Y207" s="31" t="str">
        <f t="shared" si="22"/>
        <v/>
      </c>
      <c r="Z207" s="31" t="str">
        <f t="shared" si="23"/>
        <v/>
      </c>
      <c r="AA207" s="31" t="str">
        <f t="shared" si="19"/>
        <v/>
      </c>
      <c r="AB207" s="30">
        <f>IF(AA207="",888,COUNTIF($AA$1:AA207,AA207))</f>
        <v>888</v>
      </c>
    </row>
    <row r="208" spans="1:28" ht="17.399999999999999">
      <c r="A208" s="17" t="str">
        <f>IF(E208="","",SUBTOTAL(103,E$1:E208)-1)</f>
        <v/>
      </c>
      <c r="B208" s="18" t="str">
        <f t="shared" si="20"/>
        <v/>
      </c>
      <c r="C208" s="81"/>
      <c r="D208" s="81"/>
      <c r="E208" s="82"/>
      <c r="F208" s="21"/>
      <c r="G208" s="21"/>
      <c r="H208" s="22"/>
      <c r="I208" s="23"/>
      <c r="J208" s="23"/>
      <c r="K208" s="81"/>
      <c r="L208" s="83"/>
      <c r="M208" s="82"/>
      <c r="N208" s="24"/>
      <c r="O208" s="24"/>
      <c r="P208" s="25"/>
      <c r="Q208" s="26"/>
      <c r="R208" s="27"/>
      <c r="S208" s="28" t="s">
        <v>29</v>
      </c>
      <c r="T208" s="29" t="s">
        <v>29</v>
      </c>
      <c r="W208" s="31" t="str">
        <f t="shared" si="18"/>
        <v/>
      </c>
      <c r="X208" s="31" t="str">
        <f t="shared" si="21"/>
        <v/>
      </c>
      <c r="Y208" s="31" t="str">
        <f t="shared" si="22"/>
        <v/>
      </c>
      <c r="Z208" s="31" t="str">
        <f t="shared" si="23"/>
        <v/>
      </c>
      <c r="AA208" s="31" t="str">
        <f t="shared" si="19"/>
        <v/>
      </c>
      <c r="AB208" s="30">
        <f>IF(AA208="",888,COUNTIF($AA$1:AA208,AA208))</f>
        <v>888</v>
      </c>
    </row>
    <row r="209" spans="1:28" ht="17.399999999999999">
      <c r="A209" s="17" t="str">
        <f>IF(E209="","",SUBTOTAL(103,E$1:E209)-1)</f>
        <v/>
      </c>
      <c r="B209" s="18" t="str">
        <f t="shared" si="20"/>
        <v/>
      </c>
      <c r="C209" s="81"/>
      <c r="D209" s="81"/>
      <c r="E209" s="82"/>
      <c r="F209" s="21"/>
      <c r="G209" s="21"/>
      <c r="H209" s="22"/>
      <c r="I209" s="23"/>
      <c r="J209" s="23"/>
      <c r="K209" s="81"/>
      <c r="L209" s="83"/>
      <c r="M209" s="82"/>
      <c r="N209" s="24"/>
      <c r="O209" s="24"/>
      <c r="P209" s="25"/>
      <c r="Q209" s="26"/>
      <c r="R209" s="27"/>
      <c r="S209" s="28" t="s">
        <v>29</v>
      </c>
      <c r="T209" s="29" t="s">
        <v>29</v>
      </c>
      <c r="W209" s="31" t="str">
        <f t="shared" si="18"/>
        <v/>
      </c>
      <c r="X209" s="31" t="str">
        <f t="shared" si="21"/>
        <v/>
      </c>
      <c r="Y209" s="31" t="str">
        <f t="shared" si="22"/>
        <v/>
      </c>
      <c r="Z209" s="31" t="str">
        <f t="shared" si="23"/>
        <v/>
      </c>
      <c r="AA209" s="31" t="str">
        <f t="shared" si="19"/>
        <v/>
      </c>
      <c r="AB209" s="30">
        <f>IF(AA209="",888,COUNTIF($AA$1:AA209,AA209))</f>
        <v>888</v>
      </c>
    </row>
    <row r="210" spans="1:28" ht="17.399999999999999">
      <c r="A210" s="17" t="str">
        <f>IF(E210="","",SUBTOTAL(103,E$1:E210)-1)</f>
        <v/>
      </c>
      <c r="B210" s="18" t="str">
        <f t="shared" si="20"/>
        <v/>
      </c>
      <c r="C210" s="81"/>
      <c r="D210" s="81"/>
      <c r="E210" s="82"/>
      <c r="F210" s="21"/>
      <c r="G210" s="21"/>
      <c r="H210" s="22"/>
      <c r="I210" s="23"/>
      <c r="J210" s="23"/>
      <c r="K210" s="81"/>
      <c r="L210" s="83"/>
      <c r="M210" s="82"/>
      <c r="N210" s="24"/>
      <c r="O210" s="24"/>
      <c r="P210" s="25"/>
      <c r="Q210" s="26"/>
      <c r="R210" s="27"/>
      <c r="S210" s="28" t="s">
        <v>29</v>
      </c>
      <c r="T210" s="29" t="s">
        <v>29</v>
      </c>
      <c r="W210" s="31" t="str">
        <f t="shared" si="18"/>
        <v/>
      </c>
      <c r="X210" s="31" t="str">
        <f t="shared" si="21"/>
        <v/>
      </c>
      <c r="Y210" s="31" t="str">
        <f t="shared" si="22"/>
        <v/>
      </c>
      <c r="Z210" s="31" t="str">
        <f t="shared" si="23"/>
        <v/>
      </c>
      <c r="AA210" s="31" t="str">
        <f t="shared" si="19"/>
        <v/>
      </c>
      <c r="AB210" s="30">
        <f>IF(AA210="",888,COUNTIF($AA$1:AA210,AA210))</f>
        <v>888</v>
      </c>
    </row>
    <row r="211" spans="1:28" ht="17.399999999999999">
      <c r="A211" s="17" t="str">
        <f>IF(E211="","",SUBTOTAL(103,E$1:E211)-1)</f>
        <v/>
      </c>
      <c r="B211" s="18" t="str">
        <f t="shared" si="20"/>
        <v/>
      </c>
      <c r="C211" s="81"/>
      <c r="D211" s="81"/>
      <c r="E211" s="82"/>
      <c r="F211" s="21"/>
      <c r="G211" s="21"/>
      <c r="H211" s="22"/>
      <c r="I211" s="23"/>
      <c r="J211" s="23"/>
      <c r="K211" s="81"/>
      <c r="L211" s="83"/>
      <c r="M211" s="82"/>
      <c r="N211" s="24"/>
      <c r="O211" s="24"/>
      <c r="P211" s="25"/>
      <c r="Q211" s="26"/>
      <c r="R211" s="27"/>
      <c r="S211" s="28" t="s">
        <v>29</v>
      </c>
      <c r="T211" s="29" t="s">
        <v>29</v>
      </c>
      <c r="W211" s="31" t="str">
        <f t="shared" si="18"/>
        <v/>
      </c>
      <c r="X211" s="31" t="str">
        <f t="shared" si="21"/>
        <v/>
      </c>
      <c r="Y211" s="31" t="str">
        <f t="shared" si="22"/>
        <v/>
      </c>
      <c r="Z211" s="31" t="str">
        <f t="shared" si="23"/>
        <v/>
      </c>
      <c r="AA211" s="31" t="str">
        <f t="shared" si="19"/>
        <v/>
      </c>
      <c r="AB211" s="30">
        <f>IF(AA211="",888,COUNTIF($AA$1:AA211,AA211))</f>
        <v>888</v>
      </c>
    </row>
    <row r="212" spans="1:28" ht="17.399999999999999">
      <c r="A212" s="17" t="str">
        <f>IF(E212="","",SUBTOTAL(103,E$1:E212)-1)</f>
        <v/>
      </c>
      <c r="B212" s="18" t="str">
        <f t="shared" si="20"/>
        <v/>
      </c>
      <c r="C212" s="81"/>
      <c r="D212" s="81"/>
      <c r="E212" s="82"/>
      <c r="F212" s="21"/>
      <c r="G212" s="21"/>
      <c r="H212" s="22"/>
      <c r="I212" s="23"/>
      <c r="J212" s="23"/>
      <c r="K212" s="81"/>
      <c r="L212" s="83"/>
      <c r="M212" s="82"/>
      <c r="N212" s="24"/>
      <c r="O212" s="24"/>
      <c r="P212" s="25"/>
      <c r="Q212" s="26"/>
      <c r="R212" s="27"/>
      <c r="S212" s="28" t="s">
        <v>29</v>
      </c>
      <c r="T212" s="29" t="s">
        <v>29</v>
      </c>
      <c r="W212" s="31" t="str">
        <f t="shared" si="18"/>
        <v/>
      </c>
      <c r="X212" s="31" t="str">
        <f t="shared" si="21"/>
        <v/>
      </c>
      <c r="Y212" s="31" t="str">
        <f t="shared" si="22"/>
        <v/>
      </c>
      <c r="Z212" s="31" t="str">
        <f t="shared" si="23"/>
        <v/>
      </c>
      <c r="AA212" s="31" t="str">
        <f t="shared" si="19"/>
        <v/>
      </c>
      <c r="AB212" s="30">
        <f>IF(AA212="",888,COUNTIF($AA$1:AA212,AA212))</f>
        <v>888</v>
      </c>
    </row>
    <row r="213" spans="1:28" ht="17.399999999999999">
      <c r="A213" s="17" t="str">
        <f>IF(E213="","",SUBTOTAL(103,E$1:E213)-1)</f>
        <v/>
      </c>
      <c r="B213" s="18" t="str">
        <f t="shared" si="20"/>
        <v/>
      </c>
      <c r="C213" s="84"/>
      <c r="D213" s="84"/>
      <c r="E213" s="85"/>
      <c r="F213" s="86"/>
      <c r="G213" s="86"/>
      <c r="H213" s="87"/>
      <c r="I213" s="88"/>
      <c r="J213" s="88"/>
      <c r="K213" s="84"/>
      <c r="L213" s="89"/>
      <c r="M213" s="85"/>
      <c r="N213" s="90"/>
      <c r="O213" s="90"/>
      <c r="P213" s="91"/>
      <c r="Q213" s="88"/>
      <c r="R213" s="92"/>
      <c r="S213" s="28" t="s">
        <v>29</v>
      </c>
      <c r="T213" s="29" t="s">
        <v>29</v>
      </c>
      <c r="W213" s="31" t="str">
        <f t="shared" si="18"/>
        <v/>
      </c>
      <c r="X213" s="31" t="str">
        <f t="shared" si="21"/>
        <v/>
      </c>
      <c r="Y213" s="31" t="str">
        <f t="shared" si="22"/>
        <v/>
      </c>
      <c r="Z213" s="31" t="str">
        <f t="shared" si="23"/>
        <v/>
      </c>
      <c r="AA213" s="31" t="str">
        <f t="shared" si="19"/>
        <v/>
      </c>
      <c r="AB213" s="30">
        <f>IF(AA213="",888,COUNTIF($AA$1:AA213,AA213))</f>
        <v>888</v>
      </c>
    </row>
    <row r="214" spans="1:28" ht="17.399999999999999">
      <c r="A214" s="17" t="str">
        <f>IF(E214="","",SUBTOTAL(103,E$1:E214)-1)</f>
        <v/>
      </c>
      <c r="B214" s="18" t="str">
        <f t="shared" si="20"/>
        <v/>
      </c>
      <c r="C214" s="84"/>
      <c r="D214" s="84"/>
      <c r="E214" s="85"/>
      <c r="F214" s="86"/>
      <c r="G214" s="86"/>
      <c r="H214" s="87"/>
      <c r="I214" s="88"/>
      <c r="J214" s="88"/>
      <c r="K214" s="84"/>
      <c r="L214" s="89"/>
      <c r="M214" s="85"/>
      <c r="N214" s="90"/>
      <c r="O214" s="90"/>
      <c r="P214" s="91"/>
      <c r="Q214" s="88"/>
      <c r="R214" s="92"/>
      <c r="S214" s="28" t="s">
        <v>29</v>
      </c>
      <c r="T214" s="29" t="s">
        <v>29</v>
      </c>
      <c r="W214" s="31" t="str">
        <f t="shared" si="18"/>
        <v/>
      </c>
      <c r="X214" s="31" t="str">
        <f t="shared" si="21"/>
        <v/>
      </c>
      <c r="Y214" s="31" t="str">
        <f t="shared" si="22"/>
        <v/>
      </c>
      <c r="Z214" s="31" t="str">
        <f t="shared" si="23"/>
        <v/>
      </c>
      <c r="AA214" s="31" t="str">
        <f t="shared" si="19"/>
        <v/>
      </c>
      <c r="AB214" s="30">
        <f>IF(AA214="",888,COUNTIF($AA$1:AA214,AA214))</f>
        <v>888</v>
      </c>
    </row>
    <row r="215" spans="1:28" ht="17.399999999999999">
      <c r="A215" s="17" t="str">
        <f>IF(E215="","",SUBTOTAL(103,E$1:E215)-1)</f>
        <v/>
      </c>
      <c r="B215" s="18" t="str">
        <f t="shared" si="20"/>
        <v/>
      </c>
      <c r="C215" s="84"/>
      <c r="D215" s="84"/>
      <c r="E215" s="85"/>
      <c r="F215" s="86"/>
      <c r="G215" s="86"/>
      <c r="H215" s="87"/>
      <c r="I215" s="88"/>
      <c r="J215" s="88"/>
      <c r="K215" s="84"/>
      <c r="L215" s="89"/>
      <c r="M215" s="85"/>
      <c r="N215" s="90"/>
      <c r="O215" s="90"/>
      <c r="P215" s="91"/>
      <c r="Q215" s="88"/>
      <c r="R215" s="92"/>
      <c r="S215" s="28" t="s">
        <v>29</v>
      </c>
      <c r="T215" s="29" t="s">
        <v>29</v>
      </c>
      <c r="W215" s="31" t="str">
        <f t="shared" si="18"/>
        <v/>
      </c>
      <c r="X215" s="31" t="str">
        <f t="shared" si="21"/>
        <v/>
      </c>
      <c r="Y215" s="31" t="str">
        <f t="shared" si="22"/>
        <v/>
      </c>
      <c r="Z215" s="31" t="str">
        <f t="shared" si="23"/>
        <v/>
      </c>
      <c r="AA215" s="31" t="str">
        <f t="shared" si="19"/>
        <v/>
      </c>
      <c r="AB215" s="30">
        <f>IF(AA215="",888,COUNTIF($AA$1:AA215,AA215))</f>
        <v>888</v>
      </c>
    </row>
    <row r="216" spans="1:28" ht="17.399999999999999">
      <c r="A216" s="17" t="str">
        <f>IF(E216="","",SUBTOTAL(103,E$1:E216)-1)</f>
        <v/>
      </c>
      <c r="B216" s="18" t="str">
        <f t="shared" si="20"/>
        <v/>
      </c>
      <c r="C216" s="84"/>
      <c r="D216" s="84"/>
      <c r="E216" s="85"/>
      <c r="F216" s="86"/>
      <c r="G216" s="86"/>
      <c r="H216" s="87"/>
      <c r="I216" s="88"/>
      <c r="J216" s="88"/>
      <c r="K216" s="84"/>
      <c r="L216" s="89"/>
      <c r="M216" s="85"/>
      <c r="N216" s="90"/>
      <c r="O216" s="90"/>
      <c r="P216" s="91"/>
      <c r="Q216" s="88"/>
      <c r="R216" s="92"/>
      <c r="S216" s="28" t="s">
        <v>29</v>
      </c>
      <c r="T216" s="29" t="s">
        <v>29</v>
      </c>
      <c r="W216" s="31" t="str">
        <f t="shared" si="18"/>
        <v/>
      </c>
      <c r="X216" s="31" t="str">
        <f t="shared" si="21"/>
        <v/>
      </c>
      <c r="Y216" s="31" t="str">
        <f t="shared" si="22"/>
        <v/>
      </c>
      <c r="Z216" s="31" t="str">
        <f t="shared" si="23"/>
        <v/>
      </c>
      <c r="AA216" s="31" t="str">
        <f t="shared" si="19"/>
        <v/>
      </c>
      <c r="AB216" s="30">
        <f>IF(AA216="",888,COUNTIF($AA$1:AA216,AA216))</f>
        <v>888</v>
      </c>
    </row>
    <row r="217" spans="1:28" ht="17.399999999999999">
      <c r="A217" s="17" t="str">
        <f>IF(E217="","",SUBTOTAL(103,E$1:E217)-1)</f>
        <v/>
      </c>
      <c r="B217" s="18" t="str">
        <f t="shared" si="20"/>
        <v/>
      </c>
      <c r="C217" s="84"/>
      <c r="D217" s="84"/>
      <c r="E217" s="84"/>
      <c r="F217" s="86"/>
      <c r="G217" s="86"/>
      <c r="H217" s="87"/>
      <c r="I217" s="88"/>
      <c r="J217" s="88"/>
      <c r="K217" s="84"/>
      <c r="L217" s="89"/>
      <c r="M217" s="85"/>
      <c r="N217" s="90"/>
      <c r="O217" s="90"/>
      <c r="P217" s="91"/>
      <c r="Q217" s="88"/>
      <c r="R217" s="92"/>
      <c r="S217" s="28" t="s">
        <v>29</v>
      </c>
      <c r="T217" s="29" t="s">
        <v>29</v>
      </c>
      <c r="W217" s="31" t="str">
        <f t="shared" si="18"/>
        <v/>
      </c>
      <c r="X217" s="31" t="str">
        <f t="shared" si="21"/>
        <v/>
      </c>
      <c r="Y217" s="31" t="str">
        <f t="shared" si="22"/>
        <v/>
      </c>
      <c r="Z217" s="31" t="str">
        <f t="shared" si="23"/>
        <v/>
      </c>
      <c r="AA217" s="31" t="str">
        <f t="shared" si="19"/>
        <v/>
      </c>
      <c r="AB217" s="30">
        <f>IF(AA217="",888,COUNTIF($AA$1:AA217,AA217))</f>
        <v>888</v>
      </c>
    </row>
    <row r="218" spans="1:28" ht="17.399999999999999">
      <c r="A218" s="17" t="str">
        <f>IF(E218="","",SUBTOTAL(103,E$1:E218)-1)</f>
        <v/>
      </c>
      <c r="B218" s="18" t="str">
        <f t="shared" si="20"/>
        <v/>
      </c>
      <c r="C218" s="84"/>
      <c r="D218" s="84"/>
      <c r="E218" s="84"/>
      <c r="F218" s="86"/>
      <c r="G218" s="86"/>
      <c r="H218" s="87"/>
      <c r="I218" s="88"/>
      <c r="J218" s="88"/>
      <c r="K218" s="84"/>
      <c r="L218" s="89"/>
      <c r="M218" s="85"/>
      <c r="N218" s="90"/>
      <c r="O218" s="90"/>
      <c r="P218" s="91"/>
      <c r="Q218" s="88"/>
      <c r="R218" s="92"/>
      <c r="S218" s="28" t="s">
        <v>29</v>
      </c>
      <c r="T218" s="29" t="s">
        <v>29</v>
      </c>
      <c r="W218" s="31" t="str">
        <f t="shared" si="18"/>
        <v/>
      </c>
      <c r="X218" s="31" t="str">
        <f t="shared" si="21"/>
        <v/>
      </c>
      <c r="Y218" s="31" t="str">
        <f t="shared" si="22"/>
        <v/>
      </c>
      <c r="Z218" s="31" t="str">
        <f t="shared" si="23"/>
        <v/>
      </c>
      <c r="AA218" s="31" t="str">
        <f t="shared" si="19"/>
        <v/>
      </c>
      <c r="AB218" s="30">
        <f>IF(AA218="",888,COUNTIF($AA$1:AA218,AA218))</f>
        <v>888</v>
      </c>
    </row>
    <row r="219" spans="1:28" ht="17.399999999999999">
      <c r="A219" s="17" t="str">
        <f>IF(E219="","",SUBTOTAL(103,E$1:E219)-1)</f>
        <v/>
      </c>
      <c r="B219" s="18" t="str">
        <f t="shared" si="20"/>
        <v/>
      </c>
      <c r="C219" s="93"/>
      <c r="D219" s="94"/>
      <c r="E219" s="94"/>
      <c r="F219" s="86"/>
      <c r="G219" s="86"/>
      <c r="H219" s="87"/>
      <c r="I219" s="88"/>
      <c r="J219" s="88"/>
      <c r="K219" s="95"/>
      <c r="L219" s="89"/>
      <c r="M219" s="94"/>
      <c r="N219" s="96"/>
      <c r="O219" s="90"/>
      <c r="P219" s="91"/>
      <c r="Q219" s="88"/>
      <c r="R219" s="92"/>
      <c r="S219" s="28" t="s">
        <v>29</v>
      </c>
      <c r="T219" s="29" t="s">
        <v>29</v>
      </c>
      <c r="W219" s="31" t="str">
        <f t="shared" si="18"/>
        <v/>
      </c>
      <c r="X219" s="31" t="str">
        <f t="shared" si="21"/>
        <v/>
      </c>
      <c r="Y219" s="31" t="str">
        <f t="shared" si="22"/>
        <v/>
      </c>
      <c r="Z219" s="31" t="str">
        <f t="shared" si="23"/>
        <v/>
      </c>
      <c r="AA219" s="31" t="str">
        <f t="shared" si="19"/>
        <v/>
      </c>
      <c r="AB219" s="30">
        <f>IF(AA219="",888,COUNTIF($AA$1:AA219,AA219))</f>
        <v>888</v>
      </c>
    </row>
    <row r="220" spans="1:28" ht="17.399999999999999">
      <c r="A220" s="17" t="str">
        <f>IF(E220="","",SUBTOTAL(103,E$1:E220)-1)</f>
        <v/>
      </c>
      <c r="B220" s="18" t="str">
        <f t="shared" si="20"/>
        <v/>
      </c>
      <c r="C220" s="93"/>
      <c r="D220" s="94"/>
      <c r="E220" s="94"/>
      <c r="F220" s="86"/>
      <c r="G220" s="86"/>
      <c r="H220" s="87"/>
      <c r="I220" s="88"/>
      <c r="J220" s="88"/>
      <c r="K220" s="95"/>
      <c r="L220" s="89"/>
      <c r="M220" s="94"/>
      <c r="N220" s="96"/>
      <c r="O220" s="90"/>
      <c r="P220" s="91"/>
      <c r="Q220" s="88"/>
      <c r="R220" s="92"/>
      <c r="S220" s="28" t="s">
        <v>29</v>
      </c>
      <c r="T220" s="29" t="s">
        <v>29</v>
      </c>
      <c r="W220" s="31" t="str">
        <f t="shared" si="18"/>
        <v/>
      </c>
      <c r="X220" s="31" t="str">
        <f t="shared" si="21"/>
        <v/>
      </c>
      <c r="Y220" s="31" t="str">
        <f t="shared" si="22"/>
        <v/>
      </c>
      <c r="Z220" s="31" t="str">
        <f t="shared" si="23"/>
        <v/>
      </c>
      <c r="AA220" s="31" t="str">
        <f t="shared" si="19"/>
        <v/>
      </c>
      <c r="AB220" s="30">
        <f>IF(AA220="",888,COUNTIF($AA$1:AA220,AA220))</f>
        <v>888</v>
      </c>
    </row>
    <row r="221" spans="1:28" ht="17.399999999999999">
      <c r="A221" s="17" t="str">
        <f>IF(E221="","",SUBTOTAL(103,E$1:E221)-1)</f>
        <v/>
      </c>
      <c r="B221" s="18" t="str">
        <f t="shared" si="20"/>
        <v/>
      </c>
      <c r="C221" s="93"/>
      <c r="D221" s="94"/>
      <c r="E221" s="94"/>
      <c r="F221" s="86"/>
      <c r="G221" s="86"/>
      <c r="H221" s="87"/>
      <c r="I221" s="88"/>
      <c r="J221" s="88"/>
      <c r="K221" s="88"/>
      <c r="L221" s="89"/>
      <c r="M221" s="94"/>
      <c r="N221" s="96"/>
      <c r="O221" s="96"/>
      <c r="P221" s="96"/>
      <c r="Q221" s="88"/>
      <c r="R221" s="92"/>
      <c r="S221" s="28" t="s">
        <v>29</v>
      </c>
      <c r="T221" s="29" t="s">
        <v>29</v>
      </c>
      <c r="W221" s="31" t="str">
        <f t="shared" si="18"/>
        <v/>
      </c>
      <c r="X221" s="31" t="str">
        <f t="shared" si="21"/>
        <v/>
      </c>
      <c r="Y221" s="31" t="str">
        <f t="shared" si="22"/>
        <v/>
      </c>
      <c r="Z221" s="31" t="str">
        <f t="shared" si="23"/>
        <v/>
      </c>
      <c r="AA221" s="31" t="str">
        <f t="shared" si="19"/>
        <v/>
      </c>
      <c r="AB221" s="30">
        <f>IF(AA221="",888,COUNTIF($AA$1:AA221,AA221))</f>
        <v>888</v>
      </c>
    </row>
    <row r="222" spans="1:28" ht="17.399999999999999">
      <c r="A222" s="17" t="str">
        <f>IF(E222="","",SUBTOTAL(103,E$1:E222)-1)</f>
        <v/>
      </c>
      <c r="B222" s="18" t="str">
        <f t="shared" si="20"/>
        <v/>
      </c>
      <c r="C222" s="93"/>
      <c r="D222" s="94"/>
      <c r="E222" s="94"/>
      <c r="F222" s="86"/>
      <c r="G222" s="86"/>
      <c r="H222" s="87"/>
      <c r="I222" s="88"/>
      <c r="J222" s="88"/>
      <c r="K222" s="88"/>
      <c r="L222" s="89"/>
      <c r="M222" s="94"/>
      <c r="N222" s="96"/>
      <c r="O222" s="90"/>
      <c r="P222" s="91"/>
      <c r="Q222" s="88"/>
      <c r="R222" s="92"/>
      <c r="S222" s="28" t="s">
        <v>29</v>
      </c>
      <c r="T222" s="29" t="s">
        <v>29</v>
      </c>
      <c r="W222" s="31" t="str">
        <f t="shared" si="18"/>
        <v/>
      </c>
      <c r="X222" s="31" t="str">
        <f t="shared" si="21"/>
        <v/>
      </c>
      <c r="Y222" s="31" t="str">
        <f t="shared" si="22"/>
        <v/>
      </c>
      <c r="Z222" s="31" t="str">
        <f t="shared" si="23"/>
        <v/>
      </c>
      <c r="AA222" s="31" t="str">
        <f t="shared" si="19"/>
        <v/>
      </c>
      <c r="AB222" s="30">
        <f>IF(AA222="",888,COUNTIF($AA$1:AA222,AA222))</f>
        <v>888</v>
      </c>
    </row>
    <row r="223" spans="1:28" ht="17.399999999999999">
      <c r="A223" s="17" t="str">
        <f>IF(E223="","",SUBTOTAL(103,E$1:E223)-1)</f>
        <v/>
      </c>
      <c r="B223" s="18" t="str">
        <f t="shared" si="20"/>
        <v/>
      </c>
      <c r="C223" s="93"/>
      <c r="D223" s="94"/>
      <c r="E223" s="94"/>
      <c r="F223" s="86"/>
      <c r="G223" s="86"/>
      <c r="H223" s="87"/>
      <c r="I223" s="88"/>
      <c r="J223" s="88"/>
      <c r="K223" s="88"/>
      <c r="L223" s="89"/>
      <c r="M223" s="94"/>
      <c r="N223" s="96"/>
      <c r="O223" s="90"/>
      <c r="P223" s="91"/>
      <c r="Q223" s="88"/>
      <c r="R223" s="92"/>
      <c r="S223" s="28" t="s">
        <v>29</v>
      </c>
      <c r="T223" s="29" t="s">
        <v>29</v>
      </c>
      <c r="W223" s="31" t="str">
        <f t="shared" si="18"/>
        <v/>
      </c>
      <c r="X223" s="31" t="str">
        <f t="shared" si="21"/>
        <v/>
      </c>
      <c r="Y223" s="31" t="str">
        <f t="shared" si="22"/>
        <v/>
      </c>
      <c r="Z223" s="31" t="str">
        <f t="shared" si="23"/>
        <v/>
      </c>
      <c r="AA223" s="31" t="str">
        <f t="shared" si="19"/>
        <v/>
      </c>
      <c r="AB223" s="30">
        <f>IF(AA223="",888,COUNTIF($AA$1:AA223,AA223))</f>
        <v>888</v>
      </c>
    </row>
    <row r="224" spans="1:28" ht="17.399999999999999">
      <c r="A224" s="17" t="str">
        <f>IF(E224="","",SUBTOTAL(103,E$1:E224)-1)</f>
        <v/>
      </c>
      <c r="B224" s="18" t="str">
        <f t="shared" si="20"/>
        <v/>
      </c>
      <c r="C224" s="93"/>
      <c r="D224" s="94"/>
      <c r="E224" s="94"/>
      <c r="F224" s="86"/>
      <c r="G224" s="86"/>
      <c r="H224" s="87"/>
      <c r="I224" s="88"/>
      <c r="J224" s="88"/>
      <c r="K224" s="88"/>
      <c r="L224" s="89"/>
      <c r="M224" s="94"/>
      <c r="N224" s="96"/>
      <c r="O224" s="90"/>
      <c r="P224" s="91"/>
      <c r="Q224" s="88"/>
      <c r="R224" s="92"/>
      <c r="S224" s="28" t="s">
        <v>29</v>
      </c>
      <c r="T224" s="29" t="s">
        <v>29</v>
      </c>
      <c r="W224" s="31" t="str">
        <f t="shared" si="18"/>
        <v/>
      </c>
      <c r="X224" s="31" t="str">
        <f t="shared" si="21"/>
        <v/>
      </c>
      <c r="Y224" s="31" t="str">
        <f t="shared" si="22"/>
        <v/>
      </c>
      <c r="Z224" s="31" t="str">
        <f t="shared" si="23"/>
        <v/>
      </c>
      <c r="AA224" s="31" t="str">
        <f t="shared" si="19"/>
        <v/>
      </c>
      <c r="AB224" s="30">
        <f>IF(AA224="",888,COUNTIF($AA$1:AA224,AA224))</f>
        <v>888</v>
      </c>
    </row>
    <row r="225" spans="1:28" ht="17.399999999999999">
      <c r="A225" s="17" t="str">
        <f>IF(E225="","",SUBTOTAL(103,E$1:E225)-1)</f>
        <v/>
      </c>
      <c r="B225" s="18" t="str">
        <f t="shared" si="20"/>
        <v/>
      </c>
      <c r="C225" s="93"/>
      <c r="D225" s="94"/>
      <c r="E225" s="94"/>
      <c r="F225" s="86"/>
      <c r="G225" s="86"/>
      <c r="H225" s="87"/>
      <c r="I225" s="88"/>
      <c r="J225" s="88"/>
      <c r="K225" s="88"/>
      <c r="L225" s="89"/>
      <c r="M225" s="97"/>
      <c r="N225" s="96"/>
      <c r="O225" s="90"/>
      <c r="P225" s="91"/>
      <c r="Q225" s="88"/>
      <c r="R225" s="92"/>
      <c r="S225" s="28" t="s">
        <v>29</v>
      </c>
      <c r="T225" s="29" t="s">
        <v>29</v>
      </c>
      <c r="W225" s="31" t="str">
        <f t="shared" si="18"/>
        <v/>
      </c>
      <c r="X225" s="31" t="str">
        <f t="shared" si="21"/>
        <v/>
      </c>
      <c r="Y225" s="31" t="str">
        <f t="shared" si="22"/>
        <v/>
      </c>
      <c r="Z225" s="31" t="str">
        <f t="shared" si="23"/>
        <v/>
      </c>
      <c r="AA225" s="31" t="str">
        <f t="shared" si="19"/>
        <v/>
      </c>
      <c r="AB225" s="30">
        <f>IF(AA225="",888,COUNTIF($AA$1:AA225,AA225))</f>
        <v>888</v>
      </c>
    </row>
    <row r="226" spans="1:28" ht="17.399999999999999">
      <c r="A226" s="17" t="str">
        <f>IF(E226="","",SUBTOTAL(103,E$1:E226)-1)</f>
        <v/>
      </c>
      <c r="B226" s="18" t="str">
        <f t="shared" si="20"/>
        <v/>
      </c>
      <c r="C226" s="93"/>
      <c r="D226" s="94"/>
      <c r="E226" s="94"/>
      <c r="F226" s="86"/>
      <c r="G226" s="86"/>
      <c r="H226" s="87"/>
      <c r="I226" s="88"/>
      <c r="J226" s="88"/>
      <c r="K226" s="88"/>
      <c r="L226" s="89"/>
      <c r="M226" s="94"/>
      <c r="N226" s="96"/>
      <c r="O226" s="90"/>
      <c r="P226" s="91"/>
      <c r="Q226" s="88"/>
      <c r="R226" s="92"/>
      <c r="S226" s="28" t="s">
        <v>29</v>
      </c>
      <c r="T226" s="29" t="s">
        <v>29</v>
      </c>
      <c r="W226" s="31" t="str">
        <f t="shared" si="18"/>
        <v/>
      </c>
      <c r="X226" s="31" t="str">
        <f t="shared" si="21"/>
        <v/>
      </c>
      <c r="Y226" s="31" t="str">
        <f t="shared" si="22"/>
        <v/>
      </c>
      <c r="Z226" s="31" t="str">
        <f t="shared" si="23"/>
        <v/>
      </c>
      <c r="AA226" s="31" t="str">
        <f t="shared" si="19"/>
        <v/>
      </c>
      <c r="AB226" s="30">
        <f>IF(AA226="",888,COUNTIF($AA$1:AA226,AA226))</f>
        <v>888</v>
      </c>
    </row>
    <row r="227" spans="1:28" ht="17.399999999999999">
      <c r="A227" s="17" t="str">
        <f>IF(E227="","",SUBTOTAL(103,E$1:E227)-1)</f>
        <v/>
      </c>
      <c r="B227" s="18" t="str">
        <f t="shared" si="20"/>
        <v/>
      </c>
      <c r="C227" s="93"/>
      <c r="D227" s="94"/>
      <c r="E227" s="94"/>
      <c r="F227" s="86"/>
      <c r="G227" s="86"/>
      <c r="H227" s="87"/>
      <c r="I227" s="88"/>
      <c r="J227" s="88"/>
      <c r="K227" s="88"/>
      <c r="L227" s="89"/>
      <c r="M227" s="94"/>
      <c r="N227" s="96"/>
      <c r="O227" s="90"/>
      <c r="P227" s="91"/>
      <c r="Q227" s="88"/>
      <c r="R227" s="92"/>
      <c r="S227" s="28" t="s">
        <v>29</v>
      </c>
      <c r="T227" s="29" t="s">
        <v>29</v>
      </c>
      <c r="W227" s="31" t="str">
        <f t="shared" si="18"/>
        <v/>
      </c>
      <c r="X227" s="31" t="str">
        <f t="shared" si="21"/>
        <v/>
      </c>
      <c r="Y227" s="31" t="str">
        <f t="shared" si="22"/>
        <v/>
      </c>
      <c r="Z227" s="31" t="str">
        <f t="shared" si="23"/>
        <v/>
      </c>
      <c r="AA227" s="31" t="str">
        <f t="shared" si="19"/>
        <v/>
      </c>
      <c r="AB227" s="30">
        <f>IF(AA227="",888,COUNTIF($AA$1:AA227,AA227))</f>
        <v>888</v>
      </c>
    </row>
    <row r="228" spans="1:28" ht="17.399999999999999">
      <c r="A228" s="17" t="str">
        <f>IF(E228="","",SUBTOTAL(103,E$1:E228)-1)</f>
        <v/>
      </c>
      <c r="B228" s="18" t="str">
        <f t="shared" si="20"/>
        <v/>
      </c>
      <c r="C228" s="93"/>
      <c r="D228" s="94"/>
      <c r="E228" s="94"/>
      <c r="F228" s="86"/>
      <c r="G228" s="86"/>
      <c r="H228" s="87"/>
      <c r="I228" s="88"/>
      <c r="J228" s="88"/>
      <c r="K228" s="88"/>
      <c r="L228" s="89"/>
      <c r="M228" s="94"/>
      <c r="N228" s="96"/>
      <c r="O228" s="90"/>
      <c r="P228" s="91"/>
      <c r="Q228" s="88"/>
      <c r="R228" s="92"/>
      <c r="S228" s="28" t="s">
        <v>29</v>
      </c>
      <c r="T228" s="29" t="s">
        <v>29</v>
      </c>
      <c r="W228" s="31" t="str">
        <f t="shared" si="18"/>
        <v/>
      </c>
      <c r="X228" s="31" t="str">
        <f t="shared" si="21"/>
        <v/>
      </c>
      <c r="Y228" s="31" t="str">
        <f t="shared" si="22"/>
        <v/>
      </c>
      <c r="Z228" s="31" t="str">
        <f t="shared" si="23"/>
        <v/>
      </c>
      <c r="AA228" s="31" t="str">
        <f t="shared" si="19"/>
        <v/>
      </c>
      <c r="AB228" s="30">
        <f>IF(AA228="",888,COUNTIF($AA$1:AA228,AA228))</f>
        <v>888</v>
      </c>
    </row>
    <row r="229" spans="1:28" ht="17.399999999999999">
      <c r="A229" s="17" t="str">
        <f>IF(E229="","",SUBTOTAL(103,E$1:E229)-1)</f>
        <v/>
      </c>
      <c r="B229" s="18" t="str">
        <f t="shared" si="20"/>
        <v/>
      </c>
      <c r="C229" s="93"/>
      <c r="D229" s="94"/>
      <c r="E229" s="94"/>
      <c r="F229" s="86"/>
      <c r="G229" s="86"/>
      <c r="H229" s="87"/>
      <c r="I229" s="88"/>
      <c r="J229" s="88"/>
      <c r="K229" s="88"/>
      <c r="L229" s="89"/>
      <c r="M229" s="94"/>
      <c r="N229" s="96"/>
      <c r="O229" s="90"/>
      <c r="P229" s="91"/>
      <c r="Q229" s="88"/>
      <c r="R229" s="92"/>
      <c r="S229" s="28" t="s">
        <v>29</v>
      </c>
      <c r="T229" s="29" t="s">
        <v>29</v>
      </c>
      <c r="W229" s="31" t="str">
        <f t="shared" si="18"/>
        <v/>
      </c>
      <c r="X229" s="31" t="str">
        <f t="shared" si="21"/>
        <v/>
      </c>
      <c r="Y229" s="31" t="str">
        <f t="shared" si="22"/>
        <v/>
      </c>
      <c r="Z229" s="31" t="str">
        <f t="shared" si="23"/>
        <v/>
      </c>
      <c r="AA229" s="31" t="str">
        <f t="shared" si="19"/>
        <v/>
      </c>
      <c r="AB229" s="30">
        <f>IF(AA229="",888,COUNTIF($AA$1:AA229,AA229))</f>
        <v>888</v>
      </c>
    </row>
    <row r="230" spans="1:28" ht="17.399999999999999">
      <c r="A230" s="17" t="str">
        <f>IF(E230="","",SUBTOTAL(103,E$1:E230)-1)</f>
        <v/>
      </c>
      <c r="B230" s="18" t="str">
        <f t="shared" si="20"/>
        <v/>
      </c>
      <c r="C230" s="93"/>
      <c r="D230" s="94"/>
      <c r="E230" s="94"/>
      <c r="F230" s="86"/>
      <c r="G230" s="86"/>
      <c r="H230" s="87"/>
      <c r="I230" s="88"/>
      <c r="J230" s="88"/>
      <c r="K230" s="88"/>
      <c r="L230" s="89"/>
      <c r="M230" s="94"/>
      <c r="N230" s="98"/>
      <c r="O230" s="90"/>
      <c r="P230" s="91"/>
      <c r="Q230" s="88"/>
      <c r="R230" s="92"/>
      <c r="S230" s="28" t="s">
        <v>29</v>
      </c>
      <c r="T230" s="29" t="s">
        <v>29</v>
      </c>
      <c r="W230" s="31" t="str">
        <f t="shared" si="18"/>
        <v/>
      </c>
      <c r="X230" s="31" t="str">
        <f t="shared" si="21"/>
        <v/>
      </c>
      <c r="Y230" s="31" t="str">
        <f t="shared" si="22"/>
        <v/>
      </c>
      <c r="Z230" s="31" t="str">
        <f t="shared" si="23"/>
        <v/>
      </c>
      <c r="AA230" s="31" t="str">
        <f t="shared" si="19"/>
        <v/>
      </c>
      <c r="AB230" s="30">
        <f>IF(AA230="",888,COUNTIF($AA$1:AA230,AA230))</f>
        <v>888</v>
      </c>
    </row>
    <row r="231" spans="1:28" ht="17.399999999999999">
      <c r="A231" s="17" t="str">
        <f>IF(E231="","",SUBTOTAL(103,E$1:E231)-1)</f>
        <v/>
      </c>
      <c r="B231" s="18" t="str">
        <f t="shared" si="20"/>
        <v/>
      </c>
      <c r="C231" s="93"/>
      <c r="D231" s="94"/>
      <c r="E231" s="94"/>
      <c r="F231" s="86"/>
      <c r="G231" s="86"/>
      <c r="H231" s="87"/>
      <c r="I231" s="88"/>
      <c r="J231" s="88"/>
      <c r="K231" s="88"/>
      <c r="L231" s="89"/>
      <c r="M231" s="94"/>
      <c r="N231" s="90"/>
      <c r="O231" s="90"/>
      <c r="P231" s="91"/>
      <c r="Q231" s="88"/>
      <c r="R231" s="92"/>
      <c r="S231" s="28" t="s">
        <v>29</v>
      </c>
      <c r="T231" s="29" t="s">
        <v>29</v>
      </c>
      <c r="W231" s="31" t="str">
        <f t="shared" si="18"/>
        <v/>
      </c>
      <c r="X231" s="31" t="str">
        <f t="shared" si="21"/>
        <v/>
      </c>
      <c r="Y231" s="31" t="str">
        <f t="shared" si="22"/>
        <v/>
      </c>
      <c r="Z231" s="31" t="str">
        <f t="shared" si="23"/>
        <v/>
      </c>
      <c r="AA231" s="31" t="str">
        <f t="shared" si="19"/>
        <v/>
      </c>
      <c r="AB231" s="30">
        <f>IF(AA231="",888,COUNTIF($AA$1:AA231,AA231))</f>
        <v>888</v>
      </c>
    </row>
    <row r="232" spans="1:28" ht="17.399999999999999">
      <c r="A232" s="17" t="str">
        <f>IF(E232="","",SUBTOTAL(103,E$1:E232)-1)</f>
        <v/>
      </c>
      <c r="B232" s="18" t="str">
        <f t="shared" si="20"/>
        <v/>
      </c>
      <c r="C232" s="93"/>
      <c r="D232" s="94"/>
      <c r="E232" s="97"/>
      <c r="F232" s="86"/>
      <c r="G232" s="86"/>
      <c r="H232" s="87"/>
      <c r="I232" s="88"/>
      <c r="J232" s="88"/>
      <c r="K232" s="88"/>
      <c r="L232" s="89"/>
      <c r="M232" s="94"/>
      <c r="N232" s="96"/>
      <c r="O232" s="90"/>
      <c r="P232" s="91"/>
      <c r="Q232" s="88"/>
      <c r="R232" s="92"/>
      <c r="S232" s="28" t="s">
        <v>29</v>
      </c>
      <c r="T232" s="29" t="s">
        <v>29</v>
      </c>
      <c r="W232" s="31" t="str">
        <f t="shared" si="18"/>
        <v/>
      </c>
      <c r="X232" s="31" t="str">
        <f t="shared" si="21"/>
        <v/>
      </c>
      <c r="Y232" s="31" t="str">
        <f t="shared" si="22"/>
        <v/>
      </c>
      <c r="Z232" s="31" t="str">
        <f t="shared" si="23"/>
        <v/>
      </c>
      <c r="AA232" s="31" t="str">
        <f t="shared" si="19"/>
        <v/>
      </c>
      <c r="AB232" s="30">
        <f>IF(AA232="",888,COUNTIF($AA$1:AA232,AA232))</f>
        <v>888</v>
      </c>
    </row>
    <row r="233" spans="1:28" ht="17.399999999999999">
      <c r="A233" s="17" t="str">
        <f>IF(E233="","",SUBTOTAL(103,E$1:E233)-1)</f>
        <v/>
      </c>
      <c r="B233" s="18" t="str">
        <f t="shared" si="20"/>
        <v/>
      </c>
      <c r="C233" s="93"/>
      <c r="D233" s="94"/>
      <c r="E233" s="97"/>
      <c r="F233" s="86"/>
      <c r="G233" s="86"/>
      <c r="H233" s="87"/>
      <c r="I233" s="88"/>
      <c r="J233" s="88"/>
      <c r="K233" s="88"/>
      <c r="L233" s="89"/>
      <c r="M233" s="94"/>
      <c r="N233" s="96"/>
      <c r="O233" s="90"/>
      <c r="P233" s="91"/>
      <c r="Q233" s="88"/>
      <c r="R233" s="92"/>
      <c r="S233" s="28" t="s">
        <v>29</v>
      </c>
      <c r="T233" s="29" t="s">
        <v>29</v>
      </c>
      <c r="W233" s="31" t="str">
        <f t="shared" si="18"/>
        <v/>
      </c>
      <c r="X233" s="31" t="str">
        <f t="shared" si="21"/>
        <v/>
      </c>
      <c r="Y233" s="31" t="str">
        <f t="shared" si="22"/>
        <v/>
      </c>
      <c r="Z233" s="31" t="str">
        <f t="shared" si="23"/>
        <v/>
      </c>
      <c r="AA233" s="31" t="str">
        <f t="shared" si="19"/>
        <v/>
      </c>
      <c r="AB233" s="30">
        <f>IF(AA233="",888,COUNTIF($AA$1:AA233,AA233))</f>
        <v>888</v>
      </c>
    </row>
    <row r="234" spans="1:28" ht="17.399999999999999">
      <c r="A234" s="17" t="str">
        <f>IF(E234="","",SUBTOTAL(103,E$1:E234)-1)</f>
        <v/>
      </c>
      <c r="B234" s="18" t="str">
        <f t="shared" si="20"/>
        <v/>
      </c>
      <c r="C234" s="93"/>
      <c r="D234" s="99"/>
      <c r="E234" s="100"/>
      <c r="F234" s="86"/>
      <c r="G234" s="86"/>
      <c r="H234" s="87"/>
      <c r="I234" s="88"/>
      <c r="J234" s="88"/>
      <c r="K234" s="101"/>
      <c r="L234" s="93"/>
      <c r="M234" s="101"/>
      <c r="N234" s="102"/>
      <c r="O234" s="103"/>
      <c r="P234" s="91"/>
      <c r="Q234" s="88"/>
      <c r="R234" s="92"/>
      <c r="S234" s="28" t="s">
        <v>29</v>
      </c>
      <c r="T234" s="29" t="s">
        <v>29</v>
      </c>
      <c r="W234" s="31" t="str">
        <f t="shared" si="18"/>
        <v/>
      </c>
      <c r="X234" s="31" t="str">
        <f t="shared" si="21"/>
        <v/>
      </c>
      <c r="Y234" s="31" t="str">
        <f t="shared" si="22"/>
        <v/>
      </c>
      <c r="Z234" s="31" t="str">
        <f t="shared" si="23"/>
        <v/>
      </c>
      <c r="AA234" s="31" t="str">
        <f t="shared" si="19"/>
        <v/>
      </c>
      <c r="AB234" s="30">
        <f>IF(AA234="",888,COUNTIF($AA$1:AA234,AA234))</f>
        <v>888</v>
      </c>
    </row>
    <row r="235" spans="1:28" ht="17.399999999999999">
      <c r="A235" s="17" t="str">
        <f>IF(E235="","",SUBTOTAL(103,E$1:E235)-1)</f>
        <v/>
      </c>
      <c r="B235" s="18" t="str">
        <f t="shared" si="20"/>
        <v/>
      </c>
      <c r="C235" s="93"/>
      <c r="D235" s="99"/>
      <c r="E235" s="99"/>
      <c r="F235" s="86"/>
      <c r="G235" s="86"/>
      <c r="H235" s="87"/>
      <c r="I235" s="88"/>
      <c r="J235" s="88"/>
      <c r="K235" s="102"/>
      <c r="L235" s="93"/>
      <c r="M235" s="102"/>
      <c r="N235" s="102"/>
      <c r="O235" s="104"/>
      <c r="P235" s="91"/>
      <c r="Q235" s="88"/>
      <c r="R235" s="92"/>
      <c r="S235" s="28" t="s">
        <v>29</v>
      </c>
      <c r="T235" s="29" t="s">
        <v>29</v>
      </c>
      <c r="W235" s="31" t="str">
        <f t="shared" si="18"/>
        <v/>
      </c>
      <c r="X235" s="31" t="str">
        <f t="shared" si="21"/>
        <v/>
      </c>
      <c r="Y235" s="31" t="str">
        <f t="shared" si="22"/>
        <v/>
      </c>
      <c r="Z235" s="31" t="str">
        <f t="shared" si="23"/>
        <v/>
      </c>
      <c r="AA235" s="31" t="str">
        <f t="shared" si="19"/>
        <v/>
      </c>
      <c r="AB235" s="30">
        <f>IF(AA235="",888,COUNTIF($AA$1:AA235,AA235))</f>
        <v>888</v>
      </c>
    </row>
    <row r="236" spans="1:28" ht="17.399999999999999">
      <c r="A236" s="17" t="str">
        <f>IF(E236="","",SUBTOTAL(103,E$1:E236)-1)</f>
        <v/>
      </c>
      <c r="B236" s="18" t="str">
        <f t="shared" si="20"/>
        <v/>
      </c>
      <c r="C236" s="93"/>
      <c r="D236" s="99"/>
      <c r="E236" s="99"/>
      <c r="F236" s="86"/>
      <c r="G236" s="86"/>
      <c r="H236" s="87"/>
      <c r="I236" s="88"/>
      <c r="J236" s="88"/>
      <c r="K236" s="102"/>
      <c r="L236" s="93"/>
      <c r="M236" s="102"/>
      <c r="N236" s="102"/>
      <c r="O236" s="104"/>
      <c r="P236" s="91"/>
      <c r="Q236" s="88"/>
      <c r="R236" s="92"/>
      <c r="S236" s="28" t="s">
        <v>29</v>
      </c>
      <c r="T236" s="29" t="s">
        <v>29</v>
      </c>
      <c r="W236" s="31" t="str">
        <f t="shared" si="18"/>
        <v/>
      </c>
      <c r="X236" s="31" t="str">
        <f t="shared" si="21"/>
        <v/>
      </c>
      <c r="Y236" s="31" t="str">
        <f t="shared" si="22"/>
        <v/>
      </c>
      <c r="Z236" s="31" t="str">
        <f t="shared" si="23"/>
        <v/>
      </c>
      <c r="AA236" s="31" t="str">
        <f t="shared" si="19"/>
        <v/>
      </c>
      <c r="AB236" s="30">
        <f>IF(AA236="",888,COUNTIF($AA$1:AA236,AA236))</f>
        <v>888</v>
      </c>
    </row>
    <row r="237" spans="1:28" ht="17.399999999999999">
      <c r="A237" s="17" t="str">
        <f>IF(E237="","",SUBTOTAL(103,E$1:E237)-1)</f>
        <v/>
      </c>
      <c r="B237" s="18" t="str">
        <f t="shared" si="20"/>
        <v/>
      </c>
      <c r="C237" s="93"/>
      <c r="D237" s="99"/>
      <c r="E237" s="99"/>
      <c r="F237" s="86"/>
      <c r="G237" s="86"/>
      <c r="H237" s="87"/>
      <c r="I237" s="88"/>
      <c r="J237" s="88"/>
      <c r="K237" s="102"/>
      <c r="L237" s="93"/>
      <c r="M237" s="102"/>
      <c r="N237" s="105"/>
      <c r="O237" s="104"/>
      <c r="P237" s="91"/>
      <c r="Q237" s="88"/>
      <c r="R237" s="92"/>
      <c r="S237" s="28" t="s">
        <v>29</v>
      </c>
      <c r="T237" s="29" t="s">
        <v>29</v>
      </c>
      <c r="W237" s="31" t="str">
        <f t="shared" si="18"/>
        <v/>
      </c>
      <c r="X237" s="31" t="str">
        <f t="shared" si="21"/>
        <v/>
      </c>
      <c r="Y237" s="31" t="str">
        <f t="shared" si="22"/>
        <v/>
      </c>
      <c r="Z237" s="31" t="str">
        <f t="shared" si="23"/>
        <v/>
      </c>
      <c r="AA237" s="31" t="str">
        <f t="shared" si="19"/>
        <v/>
      </c>
      <c r="AB237" s="30">
        <f>IF(AA237="",888,COUNTIF($AA$1:AA237,AA237))</f>
        <v>888</v>
      </c>
    </row>
    <row r="238" spans="1:28" ht="17.399999999999999">
      <c r="A238" s="17" t="str">
        <f>IF(E238="","",SUBTOTAL(103,E$1:E238)-1)</f>
        <v/>
      </c>
      <c r="B238" s="18" t="str">
        <f t="shared" si="20"/>
        <v/>
      </c>
      <c r="C238" s="93"/>
      <c r="D238" s="99"/>
      <c r="E238" s="99"/>
      <c r="F238" s="86"/>
      <c r="G238" s="86"/>
      <c r="H238" s="87"/>
      <c r="I238" s="88"/>
      <c r="J238" s="88"/>
      <c r="K238" s="102"/>
      <c r="L238" s="93"/>
      <c r="M238" s="106"/>
      <c r="N238" s="102"/>
      <c r="O238" s="104"/>
      <c r="P238" s="91"/>
      <c r="Q238" s="88"/>
      <c r="R238" s="92"/>
      <c r="S238" s="28" t="s">
        <v>29</v>
      </c>
      <c r="T238" s="29" t="s">
        <v>29</v>
      </c>
      <c r="W238" s="31" t="str">
        <f t="shared" si="18"/>
        <v/>
      </c>
      <c r="X238" s="31" t="str">
        <f t="shared" si="21"/>
        <v/>
      </c>
      <c r="Y238" s="31" t="str">
        <f t="shared" si="22"/>
        <v/>
      </c>
      <c r="Z238" s="31" t="str">
        <f t="shared" si="23"/>
        <v/>
      </c>
      <c r="AA238" s="31" t="str">
        <f t="shared" si="19"/>
        <v/>
      </c>
      <c r="AB238" s="30">
        <f>IF(AA238="",888,COUNTIF($AA$1:AA238,AA238))</f>
        <v>888</v>
      </c>
    </row>
    <row r="239" spans="1:28" ht="17.399999999999999">
      <c r="A239" s="17" t="str">
        <f>IF(E239="","",SUBTOTAL(103,E$1:E239)-1)</f>
        <v/>
      </c>
      <c r="B239" s="18" t="str">
        <f t="shared" si="20"/>
        <v/>
      </c>
      <c r="C239" s="93"/>
      <c r="D239" s="99"/>
      <c r="E239" s="99"/>
      <c r="F239" s="86"/>
      <c r="G239" s="86"/>
      <c r="H239" s="87"/>
      <c r="I239" s="88"/>
      <c r="J239" s="88"/>
      <c r="K239" s="102"/>
      <c r="L239" s="93"/>
      <c r="M239" s="107"/>
      <c r="N239" s="108"/>
      <c r="O239" s="104"/>
      <c r="P239" s="91"/>
      <c r="Q239" s="88"/>
      <c r="R239" s="92"/>
      <c r="S239" s="28" t="s">
        <v>29</v>
      </c>
      <c r="T239" s="29" t="s">
        <v>29</v>
      </c>
      <c r="W239" s="31" t="str">
        <f t="shared" si="18"/>
        <v/>
      </c>
      <c r="X239" s="31" t="str">
        <f t="shared" si="21"/>
        <v/>
      </c>
      <c r="Y239" s="31" t="str">
        <f t="shared" si="22"/>
        <v/>
      </c>
      <c r="Z239" s="31" t="str">
        <f t="shared" si="23"/>
        <v/>
      </c>
      <c r="AA239" s="31" t="str">
        <f t="shared" si="19"/>
        <v/>
      </c>
      <c r="AB239" s="30">
        <f>IF(AA239="",888,COUNTIF($AA$1:AA239,AA239))</f>
        <v>888</v>
      </c>
    </row>
    <row r="240" spans="1:28" ht="17.399999999999999">
      <c r="A240" s="17" t="str">
        <f>IF(E240="","",SUBTOTAL(103,E$1:E240)-1)</f>
        <v/>
      </c>
      <c r="B240" s="18" t="str">
        <f t="shared" si="20"/>
        <v/>
      </c>
      <c r="C240" s="93"/>
      <c r="D240" s="99"/>
      <c r="E240" s="99"/>
      <c r="F240" s="86"/>
      <c r="G240" s="86"/>
      <c r="H240" s="87"/>
      <c r="I240" s="88"/>
      <c r="J240" s="88"/>
      <c r="K240" s="102"/>
      <c r="L240" s="93"/>
      <c r="M240" s="107"/>
      <c r="N240" s="108"/>
      <c r="O240" s="104"/>
      <c r="P240" s="91"/>
      <c r="Q240" s="88"/>
      <c r="R240" s="92"/>
      <c r="S240" s="28" t="s">
        <v>29</v>
      </c>
      <c r="T240" s="29" t="s">
        <v>29</v>
      </c>
      <c r="W240" s="31" t="str">
        <f t="shared" ref="W240:W303" si="24">S240&amp;L240</f>
        <v/>
      </c>
      <c r="X240" s="31" t="str">
        <f t="shared" si="21"/>
        <v/>
      </c>
      <c r="Y240" s="31" t="str">
        <f t="shared" si="22"/>
        <v/>
      </c>
      <c r="Z240" s="31" t="str">
        <f t="shared" si="23"/>
        <v/>
      </c>
      <c r="AA240" s="31" t="str">
        <f t="shared" ref="AA240:AA303" si="25">M240&amp;F240&amp;G240&amp;I240&amp;L240</f>
        <v/>
      </c>
      <c r="AB240" s="30">
        <f>IF(AA240="",888,COUNTIF($AA$1:AA240,AA240))</f>
        <v>888</v>
      </c>
    </row>
    <row r="241" spans="1:28" ht="17.399999999999999">
      <c r="A241" s="17" t="str">
        <f>IF(E241="","",SUBTOTAL(103,E$1:E241)-1)</f>
        <v/>
      </c>
      <c r="B241" s="18" t="str">
        <f t="shared" ref="B241:B304" si="26">IF(D241="","",IF(D241*1&gt;40,IF(D241*1&gt;70,3,2),1))</f>
        <v/>
      </c>
      <c r="C241" s="93"/>
      <c r="D241" s="99"/>
      <c r="E241" s="99"/>
      <c r="F241" s="86"/>
      <c r="G241" s="86"/>
      <c r="H241" s="87"/>
      <c r="I241" s="88"/>
      <c r="J241" s="88"/>
      <c r="K241" s="102"/>
      <c r="L241" s="93"/>
      <c r="M241" s="102"/>
      <c r="N241" s="102"/>
      <c r="O241" s="104"/>
      <c r="P241" s="91"/>
      <c r="Q241" s="88"/>
      <c r="R241" s="92"/>
      <c r="S241" s="28" t="s">
        <v>29</v>
      </c>
      <c r="T241" s="29" t="s">
        <v>29</v>
      </c>
      <c r="W241" s="31" t="str">
        <f t="shared" si="24"/>
        <v/>
      </c>
      <c r="X241" s="31" t="str">
        <f t="shared" si="21"/>
        <v/>
      </c>
      <c r="Y241" s="31" t="str">
        <f t="shared" si="22"/>
        <v/>
      </c>
      <c r="Z241" s="31" t="str">
        <f t="shared" si="23"/>
        <v/>
      </c>
      <c r="AA241" s="31" t="str">
        <f t="shared" si="25"/>
        <v/>
      </c>
      <c r="AB241" s="30">
        <f>IF(AA241="",888,COUNTIF($AA$1:AA241,AA241))</f>
        <v>888</v>
      </c>
    </row>
    <row r="242" spans="1:28" ht="17.399999999999999">
      <c r="A242" s="17" t="str">
        <f>IF(E242="","",SUBTOTAL(103,E$1:E242)-1)</f>
        <v/>
      </c>
      <c r="B242" s="18" t="str">
        <f t="shared" si="26"/>
        <v/>
      </c>
      <c r="C242" s="93"/>
      <c r="D242" s="99"/>
      <c r="E242" s="109"/>
      <c r="F242" s="86"/>
      <c r="G242" s="86"/>
      <c r="H242" s="87"/>
      <c r="I242" s="110"/>
      <c r="J242" s="110"/>
      <c r="K242" s="111"/>
      <c r="L242" s="93"/>
      <c r="M242" s="111"/>
      <c r="N242" s="111"/>
      <c r="O242" s="112"/>
      <c r="P242" s="91"/>
      <c r="Q242" s="88"/>
      <c r="R242" s="92"/>
      <c r="S242" s="28" t="s">
        <v>29</v>
      </c>
      <c r="T242" s="29" t="s">
        <v>29</v>
      </c>
      <c r="W242" s="31" t="str">
        <f t="shared" si="24"/>
        <v/>
      </c>
      <c r="X242" s="31" t="str">
        <f t="shared" ref="X242:X305" si="27">N242&amp;L242</f>
        <v/>
      </c>
      <c r="Y242" s="31" t="str">
        <f t="shared" ref="Y242:Y305" si="28">O242&amp;L242</f>
        <v/>
      </c>
      <c r="Z242" s="31" t="str">
        <f t="shared" ref="Z242:Z305" si="29">P242&amp;L242</f>
        <v/>
      </c>
      <c r="AA242" s="31" t="str">
        <f t="shared" si="25"/>
        <v/>
      </c>
      <c r="AB242" s="30">
        <f>IF(AA242="",888,COUNTIF($AA$1:AA242,AA242))</f>
        <v>888</v>
      </c>
    </row>
    <row r="243" spans="1:28" ht="17.399999999999999">
      <c r="A243" s="17" t="str">
        <f>IF(E243="","",SUBTOTAL(103,E$1:E243)-1)</f>
        <v/>
      </c>
      <c r="B243" s="18" t="str">
        <f t="shared" si="26"/>
        <v/>
      </c>
      <c r="C243" s="93"/>
      <c r="D243" s="99"/>
      <c r="E243" s="113"/>
      <c r="F243" s="86"/>
      <c r="G243" s="86"/>
      <c r="H243" s="87"/>
      <c r="I243" s="110"/>
      <c r="J243" s="110"/>
      <c r="K243" s="111"/>
      <c r="L243" s="93"/>
      <c r="M243" s="111"/>
      <c r="N243" s="111"/>
      <c r="O243" s="112"/>
      <c r="P243" s="91"/>
      <c r="Q243" s="88"/>
      <c r="R243" s="92"/>
      <c r="S243" s="28" t="s">
        <v>29</v>
      </c>
      <c r="T243" s="29" t="s">
        <v>29</v>
      </c>
      <c r="W243" s="31" t="str">
        <f t="shared" si="24"/>
        <v/>
      </c>
      <c r="X243" s="31" t="str">
        <f t="shared" si="27"/>
        <v/>
      </c>
      <c r="Y243" s="31" t="str">
        <f t="shared" si="28"/>
        <v/>
      </c>
      <c r="Z243" s="31" t="str">
        <f t="shared" si="29"/>
        <v/>
      </c>
      <c r="AA243" s="31" t="str">
        <f t="shared" si="25"/>
        <v/>
      </c>
      <c r="AB243" s="30">
        <f>IF(AA243="",888,COUNTIF($AA$1:AA243,AA243))</f>
        <v>888</v>
      </c>
    </row>
    <row r="244" spans="1:28" ht="17.399999999999999">
      <c r="A244" s="17" t="str">
        <f>IF(E244="","",SUBTOTAL(103,E$1:E244)-1)</f>
        <v/>
      </c>
      <c r="B244" s="18" t="str">
        <f t="shared" si="26"/>
        <v/>
      </c>
      <c r="C244" s="93"/>
      <c r="D244" s="99"/>
      <c r="E244" s="109"/>
      <c r="F244" s="86"/>
      <c r="G244" s="86"/>
      <c r="H244" s="87"/>
      <c r="I244" s="110"/>
      <c r="J244" s="110"/>
      <c r="K244" s="114"/>
      <c r="L244" s="93"/>
      <c r="M244" s="111"/>
      <c r="N244" s="111"/>
      <c r="O244" s="112"/>
      <c r="P244" s="91"/>
      <c r="Q244" s="88"/>
      <c r="R244" s="92"/>
      <c r="S244" s="28" t="s">
        <v>29</v>
      </c>
      <c r="T244" s="29" t="s">
        <v>29</v>
      </c>
      <c r="W244" s="31" t="str">
        <f t="shared" si="24"/>
        <v/>
      </c>
      <c r="X244" s="31" t="str">
        <f t="shared" si="27"/>
        <v/>
      </c>
      <c r="Y244" s="31" t="str">
        <f t="shared" si="28"/>
        <v/>
      </c>
      <c r="Z244" s="31" t="str">
        <f t="shared" si="29"/>
        <v/>
      </c>
      <c r="AA244" s="31" t="str">
        <f t="shared" si="25"/>
        <v/>
      </c>
      <c r="AB244" s="30">
        <f>IF(AA244="",888,COUNTIF($AA$1:AA244,AA244))</f>
        <v>888</v>
      </c>
    </row>
    <row r="245" spans="1:28" ht="17.399999999999999">
      <c r="A245" s="17" t="str">
        <f>IF(E245="","",SUBTOTAL(103,E$1:E245)-1)</f>
        <v/>
      </c>
      <c r="B245" s="18" t="str">
        <f t="shared" si="26"/>
        <v/>
      </c>
      <c r="C245" s="93"/>
      <c r="D245" s="99"/>
      <c r="E245" s="58"/>
      <c r="F245" s="86"/>
      <c r="G245" s="86"/>
      <c r="H245" s="87"/>
      <c r="I245" s="110"/>
      <c r="J245" s="110"/>
      <c r="K245" s="57"/>
      <c r="L245" s="93"/>
      <c r="M245" s="111"/>
      <c r="N245" s="111"/>
      <c r="O245" s="112"/>
      <c r="P245" s="91"/>
      <c r="Q245" s="88"/>
      <c r="R245" s="92"/>
      <c r="S245" s="28" t="s">
        <v>29</v>
      </c>
      <c r="T245" s="29" t="s">
        <v>29</v>
      </c>
      <c r="W245" s="31" t="str">
        <f t="shared" si="24"/>
        <v/>
      </c>
      <c r="X245" s="31" t="str">
        <f t="shared" si="27"/>
        <v/>
      </c>
      <c r="Y245" s="31" t="str">
        <f t="shared" si="28"/>
        <v/>
      </c>
      <c r="Z245" s="31" t="str">
        <f t="shared" si="29"/>
        <v/>
      </c>
      <c r="AA245" s="31" t="str">
        <f t="shared" si="25"/>
        <v/>
      </c>
      <c r="AB245" s="30">
        <f>IF(AA245="",888,COUNTIF($AA$1:AA245,AA245))</f>
        <v>888</v>
      </c>
    </row>
    <row r="246" spans="1:28" ht="17.399999999999999">
      <c r="A246" s="17" t="str">
        <f>IF(E246="","",SUBTOTAL(103,E$1:E246)-1)</f>
        <v/>
      </c>
      <c r="B246" s="18" t="str">
        <f t="shared" si="26"/>
        <v/>
      </c>
      <c r="C246" s="93"/>
      <c r="D246" s="99"/>
      <c r="E246" s="58"/>
      <c r="F246" s="86"/>
      <c r="G246" s="86"/>
      <c r="H246" s="87"/>
      <c r="I246" s="110"/>
      <c r="J246" s="110"/>
      <c r="K246" s="114"/>
      <c r="L246" s="93"/>
      <c r="M246" s="111"/>
      <c r="N246" s="111"/>
      <c r="O246" s="112"/>
      <c r="P246" s="91"/>
      <c r="Q246" s="88"/>
      <c r="R246" s="92"/>
      <c r="S246" s="28" t="s">
        <v>29</v>
      </c>
      <c r="T246" s="29" t="s">
        <v>29</v>
      </c>
      <c r="W246" s="31" t="str">
        <f t="shared" si="24"/>
        <v/>
      </c>
      <c r="X246" s="31" t="str">
        <f t="shared" si="27"/>
        <v/>
      </c>
      <c r="Y246" s="31" t="str">
        <f t="shared" si="28"/>
        <v/>
      </c>
      <c r="Z246" s="31" t="str">
        <f t="shared" si="29"/>
        <v/>
      </c>
      <c r="AA246" s="31" t="str">
        <f t="shared" si="25"/>
        <v/>
      </c>
      <c r="AB246" s="30">
        <f>IF(AA246="",888,COUNTIF($AA$1:AA246,AA246))</f>
        <v>888</v>
      </c>
    </row>
    <row r="247" spans="1:28" ht="17.399999999999999">
      <c r="A247" s="17" t="str">
        <f>IF(E247="","",SUBTOTAL(103,E$1:E247)-1)</f>
        <v/>
      </c>
      <c r="B247" s="18" t="str">
        <f t="shared" si="26"/>
        <v/>
      </c>
      <c r="C247" s="93"/>
      <c r="D247" s="99"/>
      <c r="E247" s="58"/>
      <c r="F247" s="86"/>
      <c r="G247" s="86"/>
      <c r="H247" s="87"/>
      <c r="I247" s="110"/>
      <c r="J247" s="110"/>
      <c r="K247" s="57"/>
      <c r="L247" s="93"/>
      <c r="M247" s="111"/>
      <c r="N247" s="111"/>
      <c r="O247" s="112"/>
      <c r="P247" s="91"/>
      <c r="Q247" s="88"/>
      <c r="R247" s="92"/>
      <c r="S247" s="28" t="s">
        <v>29</v>
      </c>
      <c r="T247" s="29" t="s">
        <v>29</v>
      </c>
      <c r="W247" s="31" t="str">
        <f t="shared" si="24"/>
        <v/>
      </c>
      <c r="X247" s="31" t="str">
        <f t="shared" si="27"/>
        <v/>
      </c>
      <c r="Y247" s="31" t="str">
        <f t="shared" si="28"/>
        <v/>
      </c>
      <c r="Z247" s="31" t="str">
        <f t="shared" si="29"/>
        <v/>
      </c>
      <c r="AA247" s="31" t="str">
        <f t="shared" si="25"/>
        <v/>
      </c>
      <c r="AB247" s="30">
        <f>IF(AA247="",888,COUNTIF($AA$1:AA247,AA247))</f>
        <v>888</v>
      </c>
    </row>
    <row r="248" spans="1:28" ht="17.399999999999999">
      <c r="A248" s="17" t="str">
        <f>IF(E248="","",SUBTOTAL(103,E$1:E248)-1)</f>
        <v/>
      </c>
      <c r="B248" s="18" t="str">
        <f t="shared" si="26"/>
        <v/>
      </c>
      <c r="C248" s="93"/>
      <c r="D248" s="99"/>
      <c r="E248" s="58"/>
      <c r="F248" s="86"/>
      <c r="G248" s="86"/>
      <c r="H248" s="87"/>
      <c r="I248" s="110"/>
      <c r="J248" s="110"/>
      <c r="K248" s="57"/>
      <c r="L248" s="93"/>
      <c r="M248" s="111"/>
      <c r="N248" s="111"/>
      <c r="O248" s="112"/>
      <c r="P248" s="91"/>
      <c r="Q248" s="88"/>
      <c r="R248" s="92"/>
      <c r="S248" s="28" t="s">
        <v>29</v>
      </c>
      <c r="T248" s="29" t="s">
        <v>29</v>
      </c>
      <c r="W248" s="31" t="str">
        <f t="shared" si="24"/>
        <v/>
      </c>
      <c r="X248" s="31" t="str">
        <f t="shared" si="27"/>
        <v/>
      </c>
      <c r="Y248" s="31" t="str">
        <f t="shared" si="28"/>
        <v/>
      </c>
      <c r="Z248" s="31" t="str">
        <f t="shared" si="29"/>
        <v/>
      </c>
      <c r="AA248" s="31" t="str">
        <f t="shared" si="25"/>
        <v/>
      </c>
      <c r="AB248" s="30">
        <f>IF(AA248="",888,COUNTIF($AA$1:AA248,AA248))</f>
        <v>888</v>
      </c>
    </row>
    <row r="249" spans="1:28" ht="17.399999999999999">
      <c r="A249" s="17" t="str">
        <f>IF(E249="","",SUBTOTAL(103,E$1:E249)-1)</f>
        <v/>
      </c>
      <c r="B249" s="18" t="str">
        <f t="shared" si="26"/>
        <v/>
      </c>
      <c r="C249" s="93"/>
      <c r="D249" s="99"/>
      <c r="E249" s="58"/>
      <c r="F249" s="86"/>
      <c r="G249" s="86"/>
      <c r="H249" s="87"/>
      <c r="I249" s="110"/>
      <c r="J249" s="110"/>
      <c r="K249" s="57"/>
      <c r="L249" s="93"/>
      <c r="M249" s="111"/>
      <c r="N249" s="111"/>
      <c r="O249" s="112"/>
      <c r="P249" s="91"/>
      <c r="Q249" s="88"/>
      <c r="R249" s="92"/>
      <c r="S249" s="28" t="s">
        <v>29</v>
      </c>
      <c r="T249" s="29" t="s">
        <v>29</v>
      </c>
      <c r="W249" s="31" t="str">
        <f t="shared" si="24"/>
        <v/>
      </c>
      <c r="X249" s="31" t="str">
        <f t="shared" si="27"/>
        <v/>
      </c>
      <c r="Y249" s="31" t="str">
        <f t="shared" si="28"/>
        <v/>
      </c>
      <c r="Z249" s="31" t="str">
        <f t="shared" si="29"/>
        <v/>
      </c>
      <c r="AA249" s="31" t="str">
        <f t="shared" si="25"/>
        <v/>
      </c>
      <c r="AB249" s="30">
        <f>IF(AA249="",888,COUNTIF($AA$1:AA249,AA249))</f>
        <v>888</v>
      </c>
    </row>
    <row r="250" spans="1:28" ht="17.399999999999999">
      <c r="A250" s="17" t="str">
        <f>IF(E250="","",SUBTOTAL(103,E$1:E250)-1)</f>
        <v/>
      </c>
      <c r="B250" s="18" t="str">
        <f t="shared" si="26"/>
        <v/>
      </c>
      <c r="C250" s="93"/>
      <c r="D250" s="99"/>
      <c r="E250" s="58"/>
      <c r="F250" s="86"/>
      <c r="G250" s="86"/>
      <c r="H250" s="87"/>
      <c r="I250" s="110"/>
      <c r="J250" s="110"/>
      <c r="K250" s="57"/>
      <c r="L250" s="93"/>
      <c r="M250" s="111"/>
      <c r="N250" s="111"/>
      <c r="O250" s="112"/>
      <c r="P250" s="91"/>
      <c r="Q250" s="88"/>
      <c r="R250" s="92"/>
      <c r="S250" s="28" t="s">
        <v>29</v>
      </c>
      <c r="T250" s="29" t="s">
        <v>29</v>
      </c>
      <c r="W250" s="31" t="str">
        <f t="shared" si="24"/>
        <v/>
      </c>
      <c r="X250" s="31" t="str">
        <f t="shared" si="27"/>
        <v/>
      </c>
      <c r="Y250" s="31" t="str">
        <f t="shared" si="28"/>
        <v/>
      </c>
      <c r="Z250" s="31" t="str">
        <f t="shared" si="29"/>
        <v/>
      </c>
      <c r="AA250" s="31" t="str">
        <f t="shared" si="25"/>
        <v/>
      </c>
      <c r="AB250" s="30">
        <f>IF(AA250="",888,COUNTIF($AA$1:AA250,AA250))</f>
        <v>888</v>
      </c>
    </row>
    <row r="251" spans="1:28" ht="17.399999999999999">
      <c r="A251" s="17" t="str">
        <f>IF(E251="","",SUBTOTAL(103,E$1:E251)-1)</f>
        <v/>
      </c>
      <c r="B251" s="18" t="str">
        <f t="shared" si="26"/>
        <v/>
      </c>
      <c r="C251" s="93"/>
      <c r="D251" s="99"/>
      <c r="E251" s="101"/>
      <c r="F251" s="86"/>
      <c r="G251" s="86"/>
      <c r="H251" s="87"/>
      <c r="I251" s="88"/>
      <c r="J251" s="88"/>
      <c r="K251" s="115"/>
      <c r="L251" s="93"/>
      <c r="M251" s="102"/>
      <c r="N251" s="102"/>
      <c r="O251" s="104"/>
      <c r="P251" s="91"/>
      <c r="Q251" s="88"/>
      <c r="R251" s="92"/>
      <c r="S251" s="28" t="s">
        <v>29</v>
      </c>
      <c r="T251" s="29" t="s">
        <v>29</v>
      </c>
      <c r="W251" s="31" t="str">
        <f t="shared" si="24"/>
        <v/>
      </c>
      <c r="X251" s="31" t="str">
        <f t="shared" si="27"/>
        <v/>
      </c>
      <c r="Y251" s="31" t="str">
        <f t="shared" si="28"/>
        <v/>
      </c>
      <c r="Z251" s="31" t="str">
        <f t="shared" si="29"/>
        <v/>
      </c>
      <c r="AA251" s="31" t="str">
        <f t="shared" si="25"/>
        <v/>
      </c>
      <c r="AB251" s="30">
        <f>IF(AA251="",888,COUNTIF($AA$1:AA251,AA251))</f>
        <v>888</v>
      </c>
    </row>
    <row r="252" spans="1:28" ht="17.399999999999999">
      <c r="A252" s="17" t="str">
        <f>IF(E252="","",SUBTOTAL(103,E$1:E252)-1)</f>
        <v/>
      </c>
      <c r="B252" s="18" t="str">
        <f t="shared" si="26"/>
        <v/>
      </c>
      <c r="C252" s="93"/>
      <c r="D252" s="99"/>
      <c r="E252" s="101"/>
      <c r="F252" s="86"/>
      <c r="G252" s="86"/>
      <c r="H252" s="87"/>
      <c r="I252" s="88"/>
      <c r="J252" s="88"/>
      <c r="K252" s="116"/>
      <c r="L252" s="93"/>
      <c r="M252" s="102"/>
      <c r="N252" s="102"/>
      <c r="O252" s="104"/>
      <c r="P252" s="91"/>
      <c r="Q252" s="88"/>
      <c r="R252" s="92"/>
      <c r="S252" s="28" t="s">
        <v>29</v>
      </c>
      <c r="T252" s="29" t="s">
        <v>29</v>
      </c>
      <c r="W252" s="31" t="str">
        <f t="shared" si="24"/>
        <v/>
      </c>
      <c r="X252" s="31" t="str">
        <f t="shared" si="27"/>
        <v/>
      </c>
      <c r="Y252" s="31" t="str">
        <f t="shared" si="28"/>
        <v/>
      </c>
      <c r="Z252" s="31" t="str">
        <f t="shared" si="29"/>
        <v/>
      </c>
      <c r="AA252" s="31" t="str">
        <f t="shared" si="25"/>
        <v/>
      </c>
      <c r="AB252" s="30">
        <f>IF(AA252="",888,COUNTIF($AA$1:AA252,AA252))</f>
        <v>888</v>
      </c>
    </row>
    <row r="253" spans="1:28" ht="17.399999999999999">
      <c r="A253" s="17" t="str">
        <f>IF(E253="","",SUBTOTAL(103,E$1:E253)-1)</f>
        <v/>
      </c>
      <c r="B253" s="18" t="str">
        <f t="shared" si="26"/>
        <v/>
      </c>
      <c r="C253" s="93"/>
      <c r="D253" s="99"/>
      <c r="E253" s="115"/>
      <c r="F253" s="86"/>
      <c r="G253" s="86"/>
      <c r="H253" s="87"/>
      <c r="I253" s="88"/>
      <c r="J253" s="88"/>
      <c r="K253" s="116"/>
      <c r="L253" s="93"/>
      <c r="M253" s="102"/>
      <c r="N253" s="102"/>
      <c r="O253" s="104"/>
      <c r="P253" s="91"/>
      <c r="Q253" s="88"/>
      <c r="R253" s="92"/>
      <c r="S253" s="28" t="s">
        <v>29</v>
      </c>
      <c r="T253" s="29" t="s">
        <v>29</v>
      </c>
      <c r="W253" s="31" t="str">
        <f t="shared" si="24"/>
        <v/>
      </c>
      <c r="X253" s="31" t="str">
        <f t="shared" si="27"/>
        <v/>
      </c>
      <c r="Y253" s="31" t="str">
        <f t="shared" si="28"/>
        <v/>
      </c>
      <c r="Z253" s="31" t="str">
        <f t="shared" si="29"/>
        <v/>
      </c>
      <c r="AA253" s="31" t="str">
        <f t="shared" si="25"/>
        <v/>
      </c>
      <c r="AB253" s="30">
        <f>IF(AA253="",888,COUNTIF($AA$1:AA253,AA253))</f>
        <v>888</v>
      </c>
    </row>
    <row r="254" spans="1:28" ht="17.399999999999999">
      <c r="A254" s="17" t="str">
        <f>IF(E254="","",SUBTOTAL(103,E$1:E254)-1)</f>
        <v/>
      </c>
      <c r="B254" s="18" t="str">
        <f t="shared" si="26"/>
        <v/>
      </c>
      <c r="C254" s="117"/>
      <c r="D254" s="118"/>
      <c r="E254" s="85"/>
      <c r="F254" s="86"/>
      <c r="G254" s="86"/>
      <c r="H254" s="87"/>
      <c r="I254" s="88"/>
      <c r="J254" s="88"/>
      <c r="K254" s="88"/>
      <c r="L254" s="93"/>
      <c r="M254" s="85"/>
      <c r="N254" s="85"/>
      <c r="O254" s="85"/>
      <c r="P254" s="91"/>
      <c r="Q254" s="88"/>
      <c r="R254" s="92"/>
      <c r="S254" s="28" t="s">
        <v>29</v>
      </c>
      <c r="T254" s="29" t="s">
        <v>29</v>
      </c>
      <c r="W254" s="31" t="str">
        <f t="shared" si="24"/>
        <v/>
      </c>
      <c r="X254" s="31" t="str">
        <f t="shared" si="27"/>
        <v/>
      </c>
      <c r="Y254" s="31" t="str">
        <f t="shared" si="28"/>
        <v/>
      </c>
      <c r="Z254" s="31" t="str">
        <f t="shared" si="29"/>
        <v/>
      </c>
      <c r="AA254" s="31" t="str">
        <f t="shared" si="25"/>
        <v/>
      </c>
      <c r="AB254" s="30">
        <f>IF(AA254="",888,COUNTIF($AA$1:AA254,AA254))</f>
        <v>888</v>
      </c>
    </row>
    <row r="255" spans="1:28" ht="17.399999999999999">
      <c r="A255" s="17" t="str">
        <f>IF(E255="","",SUBTOTAL(103,E$1:E255)-1)</f>
        <v/>
      </c>
      <c r="B255" s="18" t="str">
        <f t="shared" si="26"/>
        <v/>
      </c>
      <c r="C255" s="117"/>
      <c r="D255" s="118"/>
      <c r="E255" s="85"/>
      <c r="F255" s="86"/>
      <c r="G255" s="86"/>
      <c r="H255" s="87"/>
      <c r="I255" s="88"/>
      <c r="J255" s="88"/>
      <c r="K255" s="88"/>
      <c r="L255" s="93"/>
      <c r="M255" s="85"/>
      <c r="N255" s="85"/>
      <c r="O255" s="85"/>
      <c r="P255" s="91"/>
      <c r="Q255" s="88"/>
      <c r="R255" s="92"/>
      <c r="S255" s="28" t="s">
        <v>29</v>
      </c>
      <c r="T255" s="29" t="s">
        <v>29</v>
      </c>
      <c r="W255" s="31" t="str">
        <f t="shared" si="24"/>
        <v/>
      </c>
      <c r="X255" s="31" t="str">
        <f t="shared" si="27"/>
        <v/>
      </c>
      <c r="Y255" s="31" t="str">
        <f t="shared" si="28"/>
        <v/>
      </c>
      <c r="Z255" s="31" t="str">
        <f t="shared" si="29"/>
        <v/>
      </c>
      <c r="AA255" s="31" t="str">
        <f t="shared" si="25"/>
        <v/>
      </c>
      <c r="AB255" s="30">
        <f>IF(AA255="",888,COUNTIF($AA$1:AA255,AA255))</f>
        <v>888</v>
      </c>
    </row>
    <row r="256" spans="1:28" ht="17.399999999999999">
      <c r="A256" s="17" t="str">
        <f>IF(E256="","",SUBTOTAL(103,E$1:E256)-1)</f>
        <v/>
      </c>
      <c r="B256" s="18" t="str">
        <f t="shared" si="26"/>
        <v/>
      </c>
      <c r="C256" s="117"/>
      <c r="D256" s="118"/>
      <c r="E256" s="85"/>
      <c r="F256" s="86"/>
      <c r="G256" s="86"/>
      <c r="H256" s="87"/>
      <c r="I256" s="88"/>
      <c r="J256" s="88"/>
      <c r="K256" s="88"/>
      <c r="L256" s="93"/>
      <c r="M256" s="85"/>
      <c r="N256" s="85"/>
      <c r="O256" s="85"/>
      <c r="P256" s="91"/>
      <c r="Q256" s="88"/>
      <c r="R256" s="92"/>
      <c r="S256" s="28" t="s">
        <v>29</v>
      </c>
      <c r="T256" s="29" t="s">
        <v>29</v>
      </c>
      <c r="W256" s="31" t="str">
        <f t="shared" si="24"/>
        <v/>
      </c>
      <c r="X256" s="31" t="str">
        <f t="shared" si="27"/>
        <v/>
      </c>
      <c r="Y256" s="31" t="str">
        <f t="shared" si="28"/>
        <v/>
      </c>
      <c r="Z256" s="31" t="str">
        <f t="shared" si="29"/>
        <v/>
      </c>
      <c r="AA256" s="31" t="str">
        <f t="shared" si="25"/>
        <v/>
      </c>
      <c r="AB256" s="30">
        <f>IF(AA256="",888,COUNTIF($AA$1:AA256,AA256))</f>
        <v>888</v>
      </c>
    </row>
    <row r="257" spans="1:28" ht="17.399999999999999">
      <c r="A257" s="17" t="str">
        <f>IF(E257="","",SUBTOTAL(103,E$1:E257)-1)</f>
        <v/>
      </c>
      <c r="B257" s="18" t="str">
        <f t="shared" si="26"/>
        <v/>
      </c>
      <c r="C257" s="119"/>
      <c r="D257" s="120"/>
      <c r="E257" s="82"/>
      <c r="F257" s="21"/>
      <c r="G257" s="21"/>
      <c r="H257" s="22"/>
      <c r="I257" s="23"/>
      <c r="J257" s="23"/>
      <c r="K257" s="23"/>
      <c r="L257" s="121"/>
      <c r="M257" s="82"/>
      <c r="N257" s="82"/>
      <c r="O257" s="82"/>
      <c r="P257" s="47"/>
      <c r="Q257" s="23"/>
      <c r="R257" s="122"/>
      <c r="S257" s="28" t="s">
        <v>29</v>
      </c>
      <c r="T257" s="29" t="s">
        <v>29</v>
      </c>
      <c r="W257" s="31" t="str">
        <f t="shared" si="24"/>
        <v/>
      </c>
      <c r="X257" s="31" t="str">
        <f t="shared" si="27"/>
        <v/>
      </c>
      <c r="Y257" s="31" t="str">
        <f t="shared" si="28"/>
        <v/>
      </c>
      <c r="Z257" s="31" t="str">
        <f t="shared" si="29"/>
        <v/>
      </c>
      <c r="AA257" s="31" t="str">
        <f t="shared" si="25"/>
        <v/>
      </c>
      <c r="AB257" s="30">
        <f>IF(AA257="",888,COUNTIF($AA$1:AA257,AA257))</f>
        <v>888</v>
      </c>
    </row>
    <row r="258" spans="1:28" ht="17.399999999999999">
      <c r="A258" s="17" t="str">
        <f>IF(E258="","",SUBTOTAL(103,E$1:E258)-1)</f>
        <v/>
      </c>
      <c r="B258" s="18" t="str">
        <f t="shared" si="26"/>
        <v/>
      </c>
      <c r="C258" s="119"/>
      <c r="D258" s="120"/>
      <c r="E258" s="82"/>
      <c r="F258" s="21"/>
      <c r="G258" s="21"/>
      <c r="H258" s="22"/>
      <c r="I258" s="23"/>
      <c r="J258" s="23"/>
      <c r="K258" s="23"/>
      <c r="L258" s="121"/>
      <c r="M258" s="82"/>
      <c r="N258" s="82"/>
      <c r="O258" s="82"/>
      <c r="P258" s="47"/>
      <c r="Q258" s="23"/>
      <c r="R258" s="122"/>
      <c r="S258" s="28" t="s">
        <v>29</v>
      </c>
      <c r="T258" s="29" t="s">
        <v>29</v>
      </c>
      <c r="W258" s="31" t="str">
        <f t="shared" si="24"/>
        <v/>
      </c>
      <c r="X258" s="31" t="str">
        <f t="shared" si="27"/>
        <v/>
      </c>
      <c r="Y258" s="31" t="str">
        <f t="shared" si="28"/>
        <v/>
      </c>
      <c r="Z258" s="31" t="str">
        <f t="shared" si="29"/>
        <v/>
      </c>
      <c r="AA258" s="31" t="str">
        <f t="shared" si="25"/>
        <v/>
      </c>
      <c r="AB258" s="30">
        <f>IF(AA258="",888,COUNTIF($AA$1:AA258,AA258))</f>
        <v>888</v>
      </c>
    </row>
    <row r="259" spans="1:28" ht="17.399999999999999">
      <c r="A259" s="17" t="str">
        <f>IF(E259="","",SUBTOTAL(103,E$1:E259)-1)</f>
        <v/>
      </c>
      <c r="B259" s="18" t="str">
        <f t="shared" si="26"/>
        <v/>
      </c>
      <c r="C259" s="119"/>
      <c r="D259" s="120"/>
      <c r="E259" s="82"/>
      <c r="F259" s="21"/>
      <c r="G259" s="21"/>
      <c r="H259" s="22"/>
      <c r="I259" s="23"/>
      <c r="J259" s="23"/>
      <c r="K259" s="23"/>
      <c r="L259" s="121"/>
      <c r="M259" s="82"/>
      <c r="N259" s="82"/>
      <c r="O259" s="82"/>
      <c r="P259" s="47"/>
      <c r="Q259" s="23"/>
      <c r="R259" s="122"/>
      <c r="S259" s="28" t="s">
        <v>29</v>
      </c>
      <c r="T259" s="29" t="s">
        <v>29</v>
      </c>
      <c r="W259" s="31" t="str">
        <f t="shared" si="24"/>
        <v/>
      </c>
      <c r="X259" s="31" t="str">
        <f t="shared" si="27"/>
        <v/>
      </c>
      <c r="Y259" s="31" t="str">
        <f t="shared" si="28"/>
        <v/>
      </c>
      <c r="Z259" s="31" t="str">
        <f t="shared" si="29"/>
        <v/>
      </c>
      <c r="AA259" s="31" t="str">
        <f t="shared" si="25"/>
        <v/>
      </c>
      <c r="AB259" s="30">
        <f>IF(AA259="",888,COUNTIF($AA$1:AA259,AA259))</f>
        <v>888</v>
      </c>
    </row>
    <row r="260" spans="1:28" ht="17.399999999999999">
      <c r="A260" s="17" t="str">
        <f>IF(E260="","",SUBTOTAL(103,E$1:E260)-1)</f>
        <v/>
      </c>
      <c r="B260" s="18" t="str">
        <f t="shared" si="26"/>
        <v/>
      </c>
      <c r="C260" s="119"/>
      <c r="D260" s="120"/>
      <c r="E260" s="82"/>
      <c r="F260" s="21"/>
      <c r="G260" s="21"/>
      <c r="H260" s="22"/>
      <c r="I260" s="23"/>
      <c r="J260" s="23"/>
      <c r="K260" s="23"/>
      <c r="L260" s="121"/>
      <c r="M260" s="82"/>
      <c r="N260" s="82"/>
      <c r="O260" s="82"/>
      <c r="P260" s="47"/>
      <c r="Q260" s="23"/>
      <c r="R260" s="122"/>
      <c r="S260" s="28" t="s">
        <v>29</v>
      </c>
      <c r="T260" s="29" t="s">
        <v>29</v>
      </c>
      <c r="W260" s="31" t="str">
        <f t="shared" si="24"/>
        <v/>
      </c>
      <c r="X260" s="31" t="str">
        <f t="shared" si="27"/>
        <v/>
      </c>
      <c r="Y260" s="31" t="str">
        <f t="shared" si="28"/>
        <v/>
      </c>
      <c r="Z260" s="31" t="str">
        <f t="shared" si="29"/>
        <v/>
      </c>
      <c r="AA260" s="31" t="str">
        <f t="shared" si="25"/>
        <v/>
      </c>
      <c r="AB260" s="30">
        <f>IF(AA260="",888,COUNTIF($AA$1:AA260,AA260))</f>
        <v>888</v>
      </c>
    </row>
    <row r="261" spans="1:28" ht="17.399999999999999">
      <c r="A261" s="17" t="str">
        <f>IF(E261="","",SUBTOTAL(103,E$1:E261)-1)</f>
        <v/>
      </c>
      <c r="B261" s="18" t="str">
        <f t="shared" si="26"/>
        <v/>
      </c>
      <c r="C261" s="119"/>
      <c r="D261" s="120"/>
      <c r="E261" s="82"/>
      <c r="F261" s="21"/>
      <c r="G261" s="21"/>
      <c r="H261" s="22"/>
      <c r="I261" s="23"/>
      <c r="J261" s="23"/>
      <c r="K261" s="23"/>
      <c r="L261" s="121"/>
      <c r="M261" s="82"/>
      <c r="N261" s="82"/>
      <c r="O261" s="82"/>
      <c r="P261" s="47"/>
      <c r="Q261" s="23"/>
      <c r="R261" s="122"/>
      <c r="S261" s="28" t="s">
        <v>29</v>
      </c>
      <c r="T261" s="29" t="s">
        <v>29</v>
      </c>
      <c r="W261" s="31" t="str">
        <f t="shared" si="24"/>
        <v/>
      </c>
      <c r="X261" s="31" t="str">
        <f t="shared" si="27"/>
        <v/>
      </c>
      <c r="Y261" s="31" t="str">
        <f t="shared" si="28"/>
        <v/>
      </c>
      <c r="Z261" s="31" t="str">
        <f t="shared" si="29"/>
        <v/>
      </c>
      <c r="AA261" s="31" t="str">
        <f t="shared" si="25"/>
        <v/>
      </c>
      <c r="AB261" s="30">
        <f>IF(AA261="",888,COUNTIF($AA$1:AA261,AA261))</f>
        <v>888</v>
      </c>
    </row>
    <row r="262" spans="1:28" ht="17.399999999999999">
      <c r="A262" s="17" t="str">
        <f>IF(E262="","",SUBTOTAL(103,E$1:E262)-1)</f>
        <v/>
      </c>
      <c r="B262" s="18" t="str">
        <f t="shared" si="26"/>
        <v/>
      </c>
      <c r="C262" s="119"/>
      <c r="D262" s="120"/>
      <c r="E262" s="82"/>
      <c r="F262" s="21"/>
      <c r="G262" s="21"/>
      <c r="H262" s="22"/>
      <c r="I262" s="23"/>
      <c r="J262" s="23"/>
      <c r="K262" s="23"/>
      <c r="L262" s="121"/>
      <c r="M262" s="82"/>
      <c r="N262" s="82"/>
      <c r="O262" s="82"/>
      <c r="P262" s="47"/>
      <c r="Q262" s="23"/>
      <c r="R262" s="122"/>
      <c r="S262" s="28" t="s">
        <v>29</v>
      </c>
      <c r="T262" s="29" t="s">
        <v>29</v>
      </c>
      <c r="W262" s="31" t="str">
        <f t="shared" si="24"/>
        <v/>
      </c>
      <c r="X262" s="31" t="str">
        <f t="shared" si="27"/>
        <v/>
      </c>
      <c r="Y262" s="31" t="str">
        <f t="shared" si="28"/>
        <v/>
      </c>
      <c r="Z262" s="31" t="str">
        <f t="shared" si="29"/>
        <v/>
      </c>
      <c r="AA262" s="31" t="str">
        <f t="shared" si="25"/>
        <v/>
      </c>
      <c r="AB262" s="30">
        <f>IF(AA262="",888,COUNTIF($AA$1:AA262,AA262))</f>
        <v>888</v>
      </c>
    </row>
    <row r="263" spans="1:28" ht="17.399999999999999">
      <c r="A263" s="17" t="str">
        <f>IF(E263="","",SUBTOTAL(103,E$1:E263)-1)</f>
        <v/>
      </c>
      <c r="B263" s="18" t="str">
        <f t="shared" si="26"/>
        <v/>
      </c>
      <c r="C263" s="119"/>
      <c r="D263" s="120"/>
      <c r="E263" s="82"/>
      <c r="F263" s="21"/>
      <c r="G263" s="21"/>
      <c r="H263" s="22"/>
      <c r="I263" s="23"/>
      <c r="J263" s="23"/>
      <c r="K263" s="23"/>
      <c r="L263" s="121"/>
      <c r="M263" s="82"/>
      <c r="N263" s="82"/>
      <c r="O263" s="82"/>
      <c r="P263" s="47"/>
      <c r="Q263" s="23"/>
      <c r="R263" s="122"/>
      <c r="S263" s="28" t="s">
        <v>29</v>
      </c>
      <c r="T263" s="29" t="s">
        <v>29</v>
      </c>
      <c r="W263" s="31" t="str">
        <f t="shared" si="24"/>
        <v/>
      </c>
      <c r="X263" s="31" t="str">
        <f t="shared" si="27"/>
        <v/>
      </c>
      <c r="Y263" s="31" t="str">
        <f t="shared" si="28"/>
        <v/>
      </c>
      <c r="Z263" s="31" t="str">
        <f t="shared" si="29"/>
        <v/>
      </c>
      <c r="AA263" s="31" t="str">
        <f t="shared" si="25"/>
        <v/>
      </c>
      <c r="AB263" s="30">
        <f>IF(AA263="",888,COUNTIF($AA$1:AA263,AA263))</f>
        <v>888</v>
      </c>
    </row>
    <row r="264" spans="1:28" ht="17.399999999999999">
      <c r="A264" s="17" t="str">
        <f>IF(E264="","",SUBTOTAL(103,E$1:E264)-1)</f>
        <v/>
      </c>
      <c r="B264" s="18" t="str">
        <f t="shared" si="26"/>
        <v/>
      </c>
      <c r="C264" s="119"/>
      <c r="D264" s="120"/>
      <c r="E264" s="82"/>
      <c r="F264" s="21"/>
      <c r="G264" s="21"/>
      <c r="H264" s="22"/>
      <c r="I264" s="23"/>
      <c r="J264" s="23"/>
      <c r="K264" s="23"/>
      <c r="L264" s="121"/>
      <c r="M264" s="82"/>
      <c r="N264" s="82"/>
      <c r="O264" s="82"/>
      <c r="P264" s="47"/>
      <c r="Q264" s="23"/>
      <c r="R264" s="122"/>
      <c r="S264" s="28" t="s">
        <v>29</v>
      </c>
      <c r="T264" s="29" t="s">
        <v>29</v>
      </c>
      <c r="W264" s="31" t="str">
        <f t="shared" si="24"/>
        <v/>
      </c>
      <c r="X264" s="31" t="str">
        <f t="shared" si="27"/>
        <v/>
      </c>
      <c r="Y264" s="31" t="str">
        <f t="shared" si="28"/>
        <v/>
      </c>
      <c r="Z264" s="31" t="str">
        <f t="shared" si="29"/>
        <v/>
      </c>
      <c r="AA264" s="31" t="str">
        <f t="shared" si="25"/>
        <v/>
      </c>
      <c r="AB264" s="30">
        <f>IF(AA264="",888,COUNTIF($AA$1:AA264,AA264))</f>
        <v>888</v>
      </c>
    </row>
    <row r="265" spans="1:28">
      <c r="A265" s="17" t="str">
        <f>IF(E265="","",SUBTOTAL(103,E$1:E265)-1)</f>
        <v/>
      </c>
      <c r="B265" s="18" t="str">
        <f t="shared" si="26"/>
        <v/>
      </c>
      <c r="C265" s="123"/>
      <c r="D265" s="124"/>
      <c r="E265" s="123"/>
      <c r="F265" s="125"/>
      <c r="G265" s="125"/>
      <c r="H265" s="126"/>
      <c r="I265" s="26"/>
      <c r="J265" s="26"/>
      <c r="K265" s="26"/>
      <c r="L265" s="123"/>
      <c r="N265" s="24"/>
      <c r="O265" s="24"/>
      <c r="P265" s="25"/>
      <c r="Q265" s="26"/>
      <c r="R265" s="27"/>
      <c r="S265" s="28" t="s">
        <v>29</v>
      </c>
      <c r="T265" s="29" t="s">
        <v>29</v>
      </c>
      <c r="W265" s="31" t="str">
        <f t="shared" si="24"/>
        <v/>
      </c>
      <c r="X265" s="31" t="str">
        <f t="shared" si="27"/>
        <v/>
      </c>
      <c r="Y265" s="31" t="str">
        <f t="shared" si="28"/>
        <v/>
      </c>
      <c r="Z265" s="31" t="str">
        <f t="shared" si="29"/>
        <v/>
      </c>
      <c r="AA265" s="31" t="str">
        <f t="shared" si="25"/>
        <v/>
      </c>
      <c r="AB265" s="30">
        <f>IF(AA265="",888,COUNTIF($AA$1:AA265,AA265))</f>
        <v>888</v>
      </c>
    </row>
    <row r="266" spans="1:28">
      <c r="A266" s="17" t="str">
        <f>IF(E266="","",SUBTOTAL(103,E$1:E266)-1)</f>
        <v/>
      </c>
      <c r="B266" s="18" t="str">
        <f t="shared" si="26"/>
        <v/>
      </c>
      <c r="C266" s="123"/>
      <c r="D266" s="124"/>
      <c r="E266" s="123"/>
      <c r="F266" s="125"/>
      <c r="G266" s="125"/>
      <c r="H266" s="126"/>
      <c r="I266" s="26"/>
      <c r="J266" s="26"/>
      <c r="K266" s="26"/>
      <c r="L266" s="123"/>
      <c r="N266" s="24"/>
      <c r="O266" s="24"/>
      <c r="P266" s="25"/>
      <c r="Q266" s="26"/>
      <c r="R266" s="27"/>
      <c r="S266" s="28" t="s">
        <v>29</v>
      </c>
      <c r="T266" s="29" t="s">
        <v>29</v>
      </c>
      <c r="W266" s="31" t="str">
        <f t="shared" si="24"/>
        <v/>
      </c>
      <c r="X266" s="31" t="str">
        <f t="shared" si="27"/>
        <v/>
      </c>
      <c r="Y266" s="31" t="str">
        <f t="shared" si="28"/>
        <v/>
      </c>
      <c r="Z266" s="31" t="str">
        <f t="shared" si="29"/>
        <v/>
      </c>
      <c r="AA266" s="31" t="str">
        <f t="shared" si="25"/>
        <v/>
      </c>
      <c r="AB266" s="30">
        <f>IF(AA266="",888,COUNTIF($AA$1:AA266,AA266))</f>
        <v>888</v>
      </c>
    </row>
    <row r="267" spans="1:28">
      <c r="A267" s="17" t="str">
        <f>IF(E267="","",SUBTOTAL(103,E$1:E267)-1)</f>
        <v/>
      </c>
      <c r="B267" s="18" t="str">
        <f t="shared" si="26"/>
        <v/>
      </c>
      <c r="C267" s="123"/>
      <c r="D267" s="124"/>
      <c r="E267" s="123"/>
      <c r="F267" s="125"/>
      <c r="G267" s="125"/>
      <c r="H267" s="126"/>
      <c r="I267" s="26"/>
      <c r="J267" s="26"/>
      <c r="K267" s="26"/>
      <c r="L267" s="123"/>
      <c r="N267" s="24"/>
      <c r="O267" s="24"/>
      <c r="P267" s="25"/>
      <c r="Q267" s="26"/>
      <c r="R267" s="27"/>
      <c r="S267" s="28" t="s">
        <v>29</v>
      </c>
      <c r="T267" s="29" t="s">
        <v>29</v>
      </c>
      <c r="W267" s="31" t="str">
        <f t="shared" si="24"/>
        <v/>
      </c>
      <c r="X267" s="31" t="str">
        <f t="shared" si="27"/>
        <v/>
      </c>
      <c r="Y267" s="31" t="str">
        <f t="shared" si="28"/>
        <v/>
      </c>
      <c r="Z267" s="31" t="str">
        <f t="shared" si="29"/>
        <v/>
      </c>
      <c r="AA267" s="31" t="str">
        <f t="shared" si="25"/>
        <v/>
      </c>
      <c r="AB267" s="30">
        <f>IF(AA267="",888,COUNTIF($AA$1:AA267,AA267))</f>
        <v>888</v>
      </c>
    </row>
    <row r="268" spans="1:28">
      <c r="A268" s="17" t="str">
        <f>IF(E268="","",SUBTOTAL(103,E$1:E268)-1)</f>
        <v/>
      </c>
      <c r="B268" s="18" t="str">
        <f t="shared" si="26"/>
        <v/>
      </c>
      <c r="C268" s="123"/>
      <c r="D268" s="124"/>
      <c r="E268" s="123"/>
      <c r="F268" s="125"/>
      <c r="G268" s="125"/>
      <c r="H268" s="126"/>
      <c r="I268" s="26"/>
      <c r="J268" s="26"/>
      <c r="K268" s="26"/>
      <c r="L268" s="123"/>
      <c r="N268" s="24"/>
      <c r="O268" s="24"/>
      <c r="P268" s="25"/>
      <c r="Q268" s="26"/>
      <c r="R268" s="27"/>
      <c r="S268" s="28" t="s">
        <v>29</v>
      </c>
      <c r="T268" s="29" t="s">
        <v>29</v>
      </c>
      <c r="W268" s="31" t="str">
        <f t="shared" si="24"/>
        <v/>
      </c>
      <c r="X268" s="31" t="str">
        <f t="shared" si="27"/>
        <v/>
      </c>
      <c r="Y268" s="31" t="str">
        <f t="shared" si="28"/>
        <v/>
      </c>
      <c r="Z268" s="31" t="str">
        <f t="shared" si="29"/>
        <v/>
      </c>
      <c r="AA268" s="31" t="str">
        <f t="shared" si="25"/>
        <v/>
      </c>
      <c r="AB268" s="30">
        <f>IF(AA268="",888,COUNTIF($AA$1:AA268,AA268))</f>
        <v>888</v>
      </c>
    </row>
    <row r="269" spans="1:28">
      <c r="A269" s="17" t="str">
        <f>IF(E269="","",SUBTOTAL(103,E$1:E269)-1)</f>
        <v/>
      </c>
      <c r="B269" s="18" t="str">
        <f t="shared" si="26"/>
        <v/>
      </c>
      <c r="C269" s="123"/>
      <c r="D269" s="124"/>
      <c r="E269" s="123"/>
      <c r="F269" s="125"/>
      <c r="G269" s="125"/>
      <c r="H269" s="126"/>
      <c r="I269" s="26"/>
      <c r="J269" s="26"/>
      <c r="K269" s="26"/>
      <c r="L269" s="123"/>
      <c r="N269" s="24"/>
      <c r="O269" s="24"/>
      <c r="P269" s="25"/>
      <c r="Q269" s="26"/>
      <c r="R269" s="27"/>
      <c r="S269" s="28" t="s">
        <v>29</v>
      </c>
      <c r="T269" s="29" t="s">
        <v>29</v>
      </c>
      <c r="W269" s="31" t="str">
        <f t="shared" si="24"/>
        <v/>
      </c>
      <c r="X269" s="31" t="str">
        <f t="shared" si="27"/>
        <v/>
      </c>
      <c r="Y269" s="31" t="str">
        <f t="shared" si="28"/>
        <v/>
      </c>
      <c r="Z269" s="31" t="str">
        <f t="shared" si="29"/>
        <v/>
      </c>
      <c r="AA269" s="31" t="str">
        <f t="shared" si="25"/>
        <v/>
      </c>
      <c r="AB269" s="30">
        <f>IF(AA269="",888,COUNTIF($AA$1:AA269,AA269))</f>
        <v>888</v>
      </c>
    </row>
    <row r="270" spans="1:28">
      <c r="A270" s="17" t="str">
        <f>IF(E270="","",SUBTOTAL(103,E$1:E270)-1)</f>
        <v/>
      </c>
      <c r="B270" s="18" t="str">
        <f t="shared" si="26"/>
        <v/>
      </c>
      <c r="C270" s="123"/>
      <c r="D270" s="124"/>
      <c r="E270" s="123"/>
      <c r="F270" s="125"/>
      <c r="G270" s="125"/>
      <c r="H270" s="126"/>
      <c r="I270" s="26"/>
      <c r="J270" s="26"/>
      <c r="K270" s="26"/>
      <c r="L270" s="123"/>
      <c r="N270" s="24"/>
      <c r="O270" s="24"/>
      <c r="P270" s="25"/>
      <c r="Q270" s="26"/>
      <c r="R270" s="27"/>
      <c r="S270" s="28" t="s">
        <v>29</v>
      </c>
      <c r="T270" s="29" t="s">
        <v>29</v>
      </c>
      <c r="W270" s="31" t="str">
        <f t="shared" si="24"/>
        <v/>
      </c>
      <c r="X270" s="31" t="str">
        <f t="shared" si="27"/>
        <v/>
      </c>
      <c r="Y270" s="31" t="str">
        <f t="shared" si="28"/>
        <v/>
      </c>
      <c r="Z270" s="31" t="str">
        <f t="shared" si="29"/>
        <v/>
      </c>
      <c r="AA270" s="31" t="str">
        <f t="shared" si="25"/>
        <v/>
      </c>
      <c r="AB270" s="30">
        <f>IF(AA270="",888,COUNTIF($AA$1:AA270,AA270))</f>
        <v>888</v>
      </c>
    </row>
    <row r="271" spans="1:28">
      <c r="A271" s="17" t="str">
        <f>IF(E271="","",SUBTOTAL(103,E$1:E271)-1)</f>
        <v/>
      </c>
      <c r="B271" s="18" t="str">
        <f t="shared" si="26"/>
        <v/>
      </c>
      <c r="C271" s="123"/>
      <c r="D271" s="124"/>
      <c r="E271" s="123"/>
      <c r="F271" s="125"/>
      <c r="G271" s="125"/>
      <c r="H271" s="126"/>
      <c r="I271" s="26"/>
      <c r="J271" s="26"/>
      <c r="K271" s="26"/>
      <c r="L271" s="123"/>
      <c r="N271" s="24"/>
      <c r="O271" s="24"/>
      <c r="P271" s="25"/>
      <c r="Q271" s="26"/>
      <c r="R271" s="27"/>
      <c r="S271" s="28" t="s">
        <v>29</v>
      </c>
      <c r="T271" s="29" t="s">
        <v>29</v>
      </c>
      <c r="W271" s="31" t="str">
        <f t="shared" si="24"/>
        <v/>
      </c>
      <c r="X271" s="31" t="str">
        <f t="shared" si="27"/>
        <v/>
      </c>
      <c r="Y271" s="31" t="str">
        <f t="shared" si="28"/>
        <v/>
      </c>
      <c r="Z271" s="31" t="str">
        <f t="shared" si="29"/>
        <v/>
      </c>
      <c r="AA271" s="31" t="str">
        <f t="shared" si="25"/>
        <v/>
      </c>
      <c r="AB271" s="30">
        <f>IF(AA271="",888,COUNTIF($AA$1:AA271,AA271))</f>
        <v>888</v>
      </c>
    </row>
    <row r="272" spans="1:28">
      <c r="A272" s="17" t="str">
        <f>IF(E272="","",SUBTOTAL(103,E$1:E272)-1)</f>
        <v/>
      </c>
      <c r="B272" s="18" t="str">
        <f t="shared" si="26"/>
        <v/>
      </c>
      <c r="C272" s="123"/>
      <c r="D272" s="124"/>
      <c r="E272" s="123"/>
      <c r="F272" s="125"/>
      <c r="G272" s="125"/>
      <c r="H272" s="126"/>
      <c r="I272" s="26"/>
      <c r="J272" s="26"/>
      <c r="K272" s="26"/>
      <c r="L272" s="123"/>
      <c r="N272" s="24"/>
      <c r="O272" s="24"/>
      <c r="P272" s="25"/>
      <c r="Q272" s="26"/>
      <c r="R272" s="27"/>
      <c r="S272" s="28" t="s">
        <v>29</v>
      </c>
      <c r="T272" s="29" t="s">
        <v>29</v>
      </c>
      <c r="W272" s="31" t="str">
        <f t="shared" si="24"/>
        <v/>
      </c>
      <c r="X272" s="31" t="str">
        <f t="shared" si="27"/>
        <v/>
      </c>
      <c r="Y272" s="31" t="str">
        <f t="shared" si="28"/>
        <v/>
      </c>
      <c r="Z272" s="31" t="str">
        <f t="shared" si="29"/>
        <v/>
      </c>
      <c r="AA272" s="31" t="str">
        <f t="shared" si="25"/>
        <v/>
      </c>
      <c r="AB272" s="30">
        <f>IF(AA272="",888,COUNTIF($AA$1:AA272,AA272))</f>
        <v>888</v>
      </c>
    </row>
    <row r="273" spans="1:28">
      <c r="A273" s="17" t="str">
        <f>IF(E273="","",SUBTOTAL(103,E$1:E273)-1)</f>
        <v/>
      </c>
      <c r="B273" s="18" t="str">
        <f t="shared" si="26"/>
        <v/>
      </c>
      <c r="C273" s="123"/>
      <c r="D273" s="124"/>
      <c r="E273" s="123"/>
      <c r="F273" s="125"/>
      <c r="G273" s="125"/>
      <c r="H273" s="126"/>
      <c r="I273" s="26"/>
      <c r="J273" s="26"/>
      <c r="K273" s="26"/>
      <c r="L273" s="123"/>
      <c r="N273" s="24"/>
      <c r="O273" s="24"/>
      <c r="P273" s="25"/>
      <c r="Q273" s="26"/>
      <c r="R273" s="27"/>
      <c r="S273" s="28" t="s">
        <v>29</v>
      </c>
      <c r="T273" s="29" t="s">
        <v>29</v>
      </c>
      <c r="W273" s="31" t="str">
        <f t="shared" si="24"/>
        <v/>
      </c>
      <c r="X273" s="31" t="str">
        <f t="shared" si="27"/>
        <v/>
      </c>
      <c r="Y273" s="31" t="str">
        <f t="shared" si="28"/>
        <v/>
      </c>
      <c r="Z273" s="31" t="str">
        <f t="shared" si="29"/>
        <v/>
      </c>
      <c r="AA273" s="31" t="str">
        <f t="shared" si="25"/>
        <v/>
      </c>
      <c r="AB273" s="30">
        <f>IF(AA273="",888,COUNTIF($AA$1:AA273,AA273))</f>
        <v>888</v>
      </c>
    </row>
    <row r="274" spans="1:28">
      <c r="A274" s="17" t="str">
        <f>IF(E274="","",SUBTOTAL(103,E$1:E274)-1)</f>
        <v/>
      </c>
      <c r="B274" s="18" t="str">
        <f t="shared" si="26"/>
        <v/>
      </c>
      <c r="C274" s="123"/>
      <c r="D274" s="124"/>
      <c r="E274" s="123"/>
      <c r="F274" s="125"/>
      <c r="G274" s="125"/>
      <c r="H274" s="126"/>
      <c r="I274" s="26"/>
      <c r="J274" s="26"/>
      <c r="K274" s="26"/>
      <c r="L274" s="123"/>
      <c r="N274" s="24"/>
      <c r="O274" s="24"/>
      <c r="P274" s="25"/>
      <c r="Q274" s="26"/>
      <c r="R274" s="27"/>
      <c r="S274" s="28" t="s">
        <v>29</v>
      </c>
      <c r="T274" s="29" t="s">
        <v>29</v>
      </c>
      <c r="W274" s="31" t="str">
        <f t="shared" si="24"/>
        <v/>
      </c>
      <c r="X274" s="31" t="str">
        <f t="shared" si="27"/>
        <v/>
      </c>
      <c r="Y274" s="31" t="str">
        <f t="shared" si="28"/>
        <v/>
      </c>
      <c r="Z274" s="31" t="str">
        <f t="shared" si="29"/>
        <v/>
      </c>
      <c r="AA274" s="31" t="str">
        <f t="shared" si="25"/>
        <v/>
      </c>
      <c r="AB274" s="30">
        <f>IF(AA274="",888,COUNTIF($AA$1:AA274,AA274))</f>
        <v>888</v>
      </c>
    </row>
    <row r="275" spans="1:28">
      <c r="A275" s="17" t="str">
        <f>IF(E275="","",SUBTOTAL(103,E$1:E275)-1)</f>
        <v/>
      </c>
      <c r="B275" s="18" t="str">
        <f t="shared" si="26"/>
        <v/>
      </c>
      <c r="C275" s="123"/>
      <c r="D275" s="124"/>
      <c r="E275" s="123"/>
      <c r="F275" s="125"/>
      <c r="G275" s="125"/>
      <c r="H275" s="126"/>
      <c r="I275" s="26"/>
      <c r="J275" s="26"/>
      <c r="K275" s="26"/>
      <c r="L275" s="123"/>
      <c r="N275" s="24"/>
      <c r="O275" s="24"/>
      <c r="P275" s="25"/>
      <c r="Q275" s="26"/>
      <c r="R275" s="27"/>
      <c r="S275" s="28" t="s">
        <v>29</v>
      </c>
      <c r="T275" s="29" t="s">
        <v>29</v>
      </c>
      <c r="W275" s="31" t="str">
        <f t="shared" si="24"/>
        <v/>
      </c>
      <c r="X275" s="31" t="str">
        <f t="shared" si="27"/>
        <v/>
      </c>
      <c r="Y275" s="31" t="str">
        <f t="shared" si="28"/>
        <v/>
      </c>
      <c r="Z275" s="31" t="str">
        <f t="shared" si="29"/>
        <v/>
      </c>
      <c r="AA275" s="31" t="str">
        <f t="shared" si="25"/>
        <v/>
      </c>
      <c r="AB275" s="30">
        <f>IF(AA275="",888,COUNTIF($AA$1:AA275,AA275))</f>
        <v>888</v>
      </c>
    </row>
    <row r="276" spans="1:28">
      <c r="A276" s="17" t="str">
        <f>IF(E276="","",SUBTOTAL(103,E$1:E276)-1)</f>
        <v/>
      </c>
      <c r="B276" s="18" t="str">
        <f t="shared" si="26"/>
        <v/>
      </c>
      <c r="C276" s="123"/>
      <c r="D276" s="124"/>
      <c r="E276" s="123"/>
      <c r="F276" s="125"/>
      <c r="G276" s="125"/>
      <c r="H276" s="126"/>
      <c r="I276" s="26"/>
      <c r="J276" s="26"/>
      <c r="K276" s="26"/>
      <c r="L276" s="123"/>
      <c r="N276" s="24"/>
      <c r="O276" s="24"/>
      <c r="P276" s="25"/>
      <c r="Q276" s="26"/>
      <c r="R276" s="27"/>
      <c r="S276" s="28" t="s">
        <v>29</v>
      </c>
      <c r="T276" s="29" t="s">
        <v>29</v>
      </c>
      <c r="W276" s="31" t="str">
        <f t="shared" si="24"/>
        <v/>
      </c>
      <c r="X276" s="31" t="str">
        <f t="shared" si="27"/>
        <v/>
      </c>
      <c r="Y276" s="31" t="str">
        <f t="shared" si="28"/>
        <v/>
      </c>
      <c r="Z276" s="31" t="str">
        <f t="shared" si="29"/>
        <v/>
      </c>
      <c r="AA276" s="31" t="str">
        <f t="shared" si="25"/>
        <v/>
      </c>
      <c r="AB276" s="30">
        <f>IF(AA276="",888,COUNTIF($AA$1:AA276,AA276))</f>
        <v>888</v>
      </c>
    </row>
    <row r="277" spans="1:28">
      <c r="A277" s="17" t="str">
        <f>IF(E277="","",SUBTOTAL(103,E$1:E277)-1)</f>
        <v/>
      </c>
      <c r="B277" s="18" t="str">
        <f t="shared" si="26"/>
        <v/>
      </c>
      <c r="C277" s="123"/>
      <c r="D277" s="124"/>
      <c r="E277" s="123"/>
      <c r="F277" s="125"/>
      <c r="G277" s="125"/>
      <c r="H277" s="126"/>
      <c r="I277" s="26"/>
      <c r="J277" s="26"/>
      <c r="K277" s="26"/>
      <c r="L277" s="123"/>
      <c r="N277" s="24"/>
      <c r="O277" s="24"/>
      <c r="P277" s="25"/>
      <c r="Q277" s="26"/>
      <c r="R277" s="27"/>
      <c r="S277" s="28" t="s">
        <v>29</v>
      </c>
      <c r="T277" s="29" t="s">
        <v>29</v>
      </c>
      <c r="W277" s="31" t="str">
        <f t="shared" si="24"/>
        <v/>
      </c>
      <c r="X277" s="31" t="str">
        <f t="shared" si="27"/>
        <v/>
      </c>
      <c r="Y277" s="31" t="str">
        <f t="shared" si="28"/>
        <v/>
      </c>
      <c r="Z277" s="31" t="str">
        <f t="shared" si="29"/>
        <v/>
      </c>
      <c r="AA277" s="31" t="str">
        <f t="shared" si="25"/>
        <v/>
      </c>
      <c r="AB277" s="30">
        <f>IF(AA277="",888,COUNTIF($AA$1:AA277,AA277))</f>
        <v>888</v>
      </c>
    </row>
    <row r="278" spans="1:28">
      <c r="A278" s="17" t="str">
        <f>IF(E278="","",SUBTOTAL(103,E$1:E278)-1)</f>
        <v/>
      </c>
      <c r="B278" s="18" t="str">
        <f t="shared" si="26"/>
        <v/>
      </c>
      <c r="C278" s="123"/>
      <c r="D278" s="124"/>
      <c r="E278" s="123"/>
      <c r="F278" s="125"/>
      <c r="G278" s="125"/>
      <c r="H278" s="126"/>
      <c r="I278" s="26"/>
      <c r="J278" s="26"/>
      <c r="K278" s="26"/>
      <c r="L278" s="123"/>
      <c r="N278" s="24"/>
      <c r="O278" s="24"/>
      <c r="P278" s="25"/>
      <c r="Q278" s="26"/>
      <c r="R278" s="27"/>
      <c r="S278" s="28" t="s">
        <v>29</v>
      </c>
      <c r="T278" s="29" t="s">
        <v>29</v>
      </c>
      <c r="W278" s="31" t="str">
        <f t="shared" si="24"/>
        <v/>
      </c>
      <c r="X278" s="31" t="str">
        <f t="shared" si="27"/>
        <v/>
      </c>
      <c r="Y278" s="31" t="str">
        <f t="shared" si="28"/>
        <v/>
      </c>
      <c r="Z278" s="31" t="str">
        <f t="shared" si="29"/>
        <v/>
      </c>
      <c r="AA278" s="31" t="str">
        <f t="shared" si="25"/>
        <v/>
      </c>
      <c r="AB278" s="30">
        <f>IF(AA278="",888,COUNTIF($AA$1:AA278,AA278))</f>
        <v>888</v>
      </c>
    </row>
    <row r="279" spans="1:28">
      <c r="A279" s="17" t="str">
        <f>IF(E279="","",SUBTOTAL(103,E$1:E279)-1)</f>
        <v/>
      </c>
      <c r="B279" s="18" t="str">
        <f t="shared" si="26"/>
        <v/>
      </c>
      <c r="C279" s="123"/>
      <c r="D279" s="124"/>
      <c r="E279" s="123"/>
      <c r="F279" s="125"/>
      <c r="G279" s="125"/>
      <c r="H279" s="126"/>
      <c r="I279" s="26"/>
      <c r="J279" s="26"/>
      <c r="K279" s="26"/>
      <c r="L279" s="123"/>
      <c r="N279" s="24"/>
      <c r="O279" s="24"/>
      <c r="P279" s="25"/>
      <c r="Q279" s="26"/>
      <c r="R279" s="27"/>
      <c r="S279" s="28" t="s">
        <v>29</v>
      </c>
      <c r="T279" s="29" t="s">
        <v>29</v>
      </c>
      <c r="W279" s="31" t="str">
        <f t="shared" si="24"/>
        <v/>
      </c>
      <c r="X279" s="31" t="str">
        <f t="shared" si="27"/>
        <v/>
      </c>
      <c r="Y279" s="31" t="str">
        <f t="shared" si="28"/>
        <v/>
      </c>
      <c r="Z279" s="31" t="str">
        <f t="shared" si="29"/>
        <v/>
      </c>
      <c r="AA279" s="31" t="str">
        <f t="shared" si="25"/>
        <v/>
      </c>
      <c r="AB279" s="30">
        <f>IF(AA279="",888,COUNTIF($AA$1:AA279,AA279))</f>
        <v>888</v>
      </c>
    </row>
    <row r="280" spans="1:28">
      <c r="A280" s="17" t="str">
        <f>IF(E280="","",SUBTOTAL(103,E$1:E280)-1)</f>
        <v/>
      </c>
      <c r="B280" s="18" t="str">
        <f t="shared" si="26"/>
        <v/>
      </c>
      <c r="C280" s="123"/>
      <c r="D280" s="124"/>
      <c r="E280" s="123"/>
      <c r="F280" s="125"/>
      <c r="G280" s="125"/>
      <c r="H280" s="126"/>
      <c r="I280" s="26"/>
      <c r="J280" s="26"/>
      <c r="K280" s="26"/>
      <c r="L280" s="123"/>
      <c r="N280" s="24"/>
      <c r="O280" s="24"/>
      <c r="P280" s="25"/>
      <c r="Q280" s="26"/>
      <c r="R280" s="27"/>
      <c r="S280" s="28" t="s">
        <v>29</v>
      </c>
      <c r="T280" s="29" t="s">
        <v>29</v>
      </c>
      <c r="W280" s="31" t="str">
        <f t="shared" si="24"/>
        <v/>
      </c>
      <c r="X280" s="31" t="str">
        <f t="shared" si="27"/>
        <v/>
      </c>
      <c r="Y280" s="31" t="str">
        <f t="shared" si="28"/>
        <v/>
      </c>
      <c r="Z280" s="31" t="str">
        <f t="shared" si="29"/>
        <v/>
      </c>
      <c r="AA280" s="31" t="str">
        <f t="shared" si="25"/>
        <v/>
      </c>
      <c r="AB280" s="30">
        <f>IF(AA280="",888,COUNTIF($AA$1:AA280,AA280))</f>
        <v>888</v>
      </c>
    </row>
    <row r="281" spans="1:28">
      <c r="A281" s="17" t="str">
        <f>IF(E281="","",SUBTOTAL(103,E$1:E281)-1)</f>
        <v/>
      </c>
      <c r="B281" s="18" t="str">
        <f t="shared" si="26"/>
        <v/>
      </c>
      <c r="C281" s="123"/>
      <c r="D281" s="124"/>
      <c r="E281" s="123"/>
      <c r="F281" s="125"/>
      <c r="G281" s="125"/>
      <c r="H281" s="126"/>
      <c r="I281" s="26"/>
      <c r="J281" s="26"/>
      <c r="K281" s="26"/>
      <c r="L281" s="123"/>
      <c r="N281" s="24"/>
      <c r="O281" s="24"/>
      <c r="P281" s="25"/>
      <c r="Q281" s="26"/>
      <c r="R281" s="27"/>
      <c r="S281" s="28" t="s">
        <v>29</v>
      </c>
      <c r="T281" s="29" t="s">
        <v>29</v>
      </c>
      <c r="W281" s="31" t="str">
        <f t="shared" si="24"/>
        <v/>
      </c>
      <c r="X281" s="31" t="str">
        <f t="shared" si="27"/>
        <v/>
      </c>
      <c r="Y281" s="31" t="str">
        <f t="shared" si="28"/>
        <v/>
      </c>
      <c r="Z281" s="31" t="str">
        <f t="shared" si="29"/>
        <v/>
      </c>
      <c r="AA281" s="31" t="str">
        <f t="shared" si="25"/>
        <v/>
      </c>
      <c r="AB281" s="30">
        <f>IF(AA281="",888,COUNTIF($AA$1:AA281,AA281))</f>
        <v>888</v>
      </c>
    </row>
    <row r="282" spans="1:28">
      <c r="A282" s="17" t="str">
        <f>IF(E282="","",SUBTOTAL(103,E$1:E282)-1)</f>
        <v/>
      </c>
      <c r="B282" s="18" t="str">
        <f t="shared" si="26"/>
        <v/>
      </c>
      <c r="C282" s="123"/>
      <c r="D282" s="124"/>
      <c r="E282" s="123"/>
      <c r="F282" s="125"/>
      <c r="G282" s="125"/>
      <c r="H282" s="126"/>
      <c r="I282" s="26"/>
      <c r="J282" s="26"/>
      <c r="K282" s="26"/>
      <c r="L282" s="123"/>
      <c r="N282" s="24"/>
      <c r="O282" s="24"/>
      <c r="P282" s="25"/>
      <c r="Q282" s="26"/>
      <c r="R282" s="27"/>
      <c r="S282" s="28" t="s">
        <v>29</v>
      </c>
      <c r="T282" s="29" t="s">
        <v>29</v>
      </c>
      <c r="W282" s="31" t="str">
        <f t="shared" si="24"/>
        <v/>
      </c>
      <c r="X282" s="31" t="str">
        <f t="shared" si="27"/>
        <v/>
      </c>
      <c r="Y282" s="31" t="str">
        <f t="shared" si="28"/>
        <v/>
      </c>
      <c r="Z282" s="31" t="str">
        <f t="shared" si="29"/>
        <v/>
      </c>
      <c r="AA282" s="31" t="str">
        <f t="shared" si="25"/>
        <v/>
      </c>
      <c r="AB282" s="30">
        <f>IF(AA282="",888,COUNTIF($AA$1:AA282,AA282))</f>
        <v>888</v>
      </c>
    </row>
    <row r="283" spans="1:28">
      <c r="A283" s="17" t="str">
        <f>IF(E283="","",SUBTOTAL(103,E$1:E283)-1)</f>
        <v/>
      </c>
      <c r="B283" s="18" t="str">
        <f t="shared" si="26"/>
        <v/>
      </c>
      <c r="C283" s="123"/>
      <c r="D283" s="124"/>
      <c r="E283" s="123"/>
      <c r="F283" s="125"/>
      <c r="G283" s="125"/>
      <c r="H283" s="126"/>
      <c r="I283" s="26"/>
      <c r="J283" s="26"/>
      <c r="K283" s="26"/>
      <c r="L283" s="123"/>
      <c r="N283" s="24"/>
      <c r="O283" s="24"/>
      <c r="P283" s="25"/>
      <c r="Q283" s="26"/>
      <c r="R283" s="27"/>
      <c r="S283" s="28" t="s">
        <v>29</v>
      </c>
      <c r="T283" s="29" t="s">
        <v>29</v>
      </c>
      <c r="W283" s="31" t="str">
        <f t="shared" si="24"/>
        <v/>
      </c>
      <c r="X283" s="31" t="str">
        <f t="shared" si="27"/>
        <v/>
      </c>
      <c r="Y283" s="31" t="str">
        <f t="shared" si="28"/>
        <v/>
      </c>
      <c r="Z283" s="31" t="str">
        <f t="shared" si="29"/>
        <v/>
      </c>
      <c r="AA283" s="31" t="str">
        <f t="shared" si="25"/>
        <v/>
      </c>
      <c r="AB283" s="30">
        <f>IF(AA283="",888,COUNTIF($AA$1:AA283,AA283))</f>
        <v>888</v>
      </c>
    </row>
    <row r="284" spans="1:28">
      <c r="A284" s="17" t="str">
        <f>IF(E284="","",SUBTOTAL(103,E$1:E284)-1)</f>
        <v/>
      </c>
      <c r="B284" s="18" t="str">
        <f t="shared" si="26"/>
        <v/>
      </c>
      <c r="C284" s="123"/>
      <c r="D284" s="124"/>
      <c r="E284" s="123"/>
      <c r="F284" s="125"/>
      <c r="G284" s="125"/>
      <c r="H284" s="126"/>
      <c r="I284" s="26"/>
      <c r="J284" s="26"/>
      <c r="K284" s="26"/>
      <c r="L284" s="123"/>
      <c r="N284" s="24"/>
      <c r="O284" s="24"/>
      <c r="P284" s="25"/>
      <c r="Q284" s="26"/>
      <c r="R284" s="27"/>
      <c r="S284" s="28" t="s">
        <v>29</v>
      </c>
      <c r="T284" s="29" t="s">
        <v>29</v>
      </c>
      <c r="W284" s="31" t="str">
        <f t="shared" si="24"/>
        <v/>
      </c>
      <c r="X284" s="31" t="str">
        <f t="shared" si="27"/>
        <v/>
      </c>
      <c r="Y284" s="31" t="str">
        <f t="shared" si="28"/>
        <v/>
      </c>
      <c r="Z284" s="31" t="str">
        <f t="shared" si="29"/>
        <v/>
      </c>
      <c r="AA284" s="31" t="str">
        <f t="shared" si="25"/>
        <v/>
      </c>
      <c r="AB284" s="30">
        <f>IF(AA284="",888,COUNTIF($AA$1:AA284,AA284))</f>
        <v>888</v>
      </c>
    </row>
    <row r="285" spans="1:28">
      <c r="A285" s="17" t="str">
        <f>IF(E285="","",SUBTOTAL(103,E$1:E285)-1)</f>
        <v/>
      </c>
      <c r="B285" s="18" t="str">
        <f t="shared" si="26"/>
        <v/>
      </c>
      <c r="C285" s="123"/>
      <c r="D285" s="124"/>
      <c r="E285" s="123"/>
      <c r="F285" s="125"/>
      <c r="G285" s="125"/>
      <c r="H285" s="126"/>
      <c r="I285" s="26"/>
      <c r="J285" s="26"/>
      <c r="K285" s="26"/>
      <c r="L285" s="123"/>
      <c r="N285" s="24"/>
      <c r="O285" s="24"/>
      <c r="P285" s="25"/>
      <c r="Q285" s="26"/>
      <c r="R285" s="27"/>
      <c r="S285" s="28" t="s">
        <v>29</v>
      </c>
      <c r="T285" s="29" t="s">
        <v>29</v>
      </c>
      <c r="W285" s="31" t="str">
        <f t="shared" si="24"/>
        <v/>
      </c>
      <c r="X285" s="31" t="str">
        <f t="shared" si="27"/>
        <v/>
      </c>
      <c r="Y285" s="31" t="str">
        <f t="shared" si="28"/>
        <v/>
      </c>
      <c r="Z285" s="31" t="str">
        <f t="shared" si="29"/>
        <v/>
      </c>
      <c r="AA285" s="31" t="str">
        <f t="shared" si="25"/>
        <v/>
      </c>
      <c r="AB285" s="30">
        <f>IF(AA285="",888,COUNTIF($AA$1:AA285,AA285))</f>
        <v>888</v>
      </c>
    </row>
    <row r="286" spans="1:28">
      <c r="A286" s="17" t="str">
        <f>IF(E286="","",SUBTOTAL(103,E$1:E286)-1)</f>
        <v/>
      </c>
      <c r="B286" s="18" t="str">
        <f t="shared" si="26"/>
        <v/>
      </c>
      <c r="C286" s="123"/>
      <c r="D286" s="124"/>
      <c r="E286" s="123"/>
      <c r="F286" s="125"/>
      <c r="G286" s="125"/>
      <c r="H286" s="126"/>
      <c r="I286" s="26"/>
      <c r="J286" s="26"/>
      <c r="K286" s="26"/>
      <c r="L286" s="123"/>
      <c r="N286" s="24"/>
      <c r="O286" s="24"/>
      <c r="P286" s="25"/>
      <c r="Q286" s="26"/>
      <c r="R286" s="27"/>
      <c r="S286" s="28" t="s">
        <v>29</v>
      </c>
      <c r="T286" s="29" t="s">
        <v>29</v>
      </c>
      <c r="W286" s="31" t="str">
        <f t="shared" si="24"/>
        <v/>
      </c>
      <c r="X286" s="31" t="str">
        <f t="shared" si="27"/>
        <v/>
      </c>
      <c r="Y286" s="31" t="str">
        <f t="shared" si="28"/>
        <v/>
      </c>
      <c r="Z286" s="31" t="str">
        <f t="shared" si="29"/>
        <v/>
      </c>
      <c r="AA286" s="31" t="str">
        <f t="shared" si="25"/>
        <v/>
      </c>
      <c r="AB286" s="30">
        <f>IF(AA286="",888,COUNTIF($AA$1:AA286,AA286))</f>
        <v>888</v>
      </c>
    </row>
    <row r="287" spans="1:28">
      <c r="A287" s="17" t="str">
        <f>IF(E287="","",SUBTOTAL(103,E$1:E287)-1)</f>
        <v/>
      </c>
      <c r="B287" s="18" t="str">
        <f t="shared" si="26"/>
        <v/>
      </c>
      <c r="C287" s="123"/>
      <c r="D287" s="124"/>
      <c r="E287" s="123"/>
      <c r="F287" s="125"/>
      <c r="G287" s="125"/>
      <c r="H287" s="126"/>
      <c r="I287" s="26"/>
      <c r="J287" s="26"/>
      <c r="K287" s="26"/>
      <c r="L287" s="123"/>
      <c r="N287" s="24"/>
      <c r="O287" s="24"/>
      <c r="P287" s="25"/>
      <c r="Q287" s="26"/>
      <c r="R287" s="27"/>
      <c r="S287" s="28" t="s">
        <v>29</v>
      </c>
      <c r="T287" s="29" t="s">
        <v>29</v>
      </c>
      <c r="W287" s="31" t="str">
        <f t="shared" si="24"/>
        <v/>
      </c>
      <c r="X287" s="31" t="str">
        <f t="shared" si="27"/>
        <v/>
      </c>
      <c r="Y287" s="31" t="str">
        <f t="shared" si="28"/>
        <v/>
      </c>
      <c r="Z287" s="31" t="str">
        <f t="shared" si="29"/>
        <v/>
      </c>
      <c r="AA287" s="31" t="str">
        <f t="shared" si="25"/>
        <v/>
      </c>
      <c r="AB287" s="30">
        <f>IF(AA287="",888,COUNTIF($AA$1:AA287,AA287))</f>
        <v>888</v>
      </c>
    </row>
    <row r="288" spans="1:28">
      <c r="A288" s="17" t="str">
        <f>IF(E288="","",SUBTOTAL(103,E$1:E288)-1)</f>
        <v/>
      </c>
      <c r="B288" s="18" t="str">
        <f t="shared" si="26"/>
        <v/>
      </c>
      <c r="C288" s="123"/>
      <c r="D288" s="124"/>
      <c r="E288" s="123"/>
      <c r="F288" s="125"/>
      <c r="G288" s="125"/>
      <c r="H288" s="126"/>
      <c r="I288" s="26"/>
      <c r="J288" s="26"/>
      <c r="K288" s="26"/>
      <c r="L288" s="123"/>
      <c r="N288" s="24"/>
      <c r="O288" s="24"/>
      <c r="P288" s="25"/>
      <c r="Q288" s="26"/>
      <c r="R288" s="27"/>
      <c r="S288" s="28" t="s">
        <v>29</v>
      </c>
      <c r="T288" s="29" t="s">
        <v>29</v>
      </c>
      <c r="W288" s="31" t="str">
        <f t="shared" si="24"/>
        <v/>
      </c>
      <c r="X288" s="31" t="str">
        <f t="shared" si="27"/>
        <v/>
      </c>
      <c r="Y288" s="31" t="str">
        <f t="shared" si="28"/>
        <v/>
      </c>
      <c r="Z288" s="31" t="str">
        <f t="shared" si="29"/>
        <v/>
      </c>
      <c r="AA288" s="31" t="str">
        <f t="shared" si="25"/>
        <v/>
      </c>
      <c r="AB288" s="30">
        <f>IF(AA288="",888,COUNTIF($AA$1:AA288,AA288))</f>
        <v>888</v>
      </c>
    </row>
    <row r="289" spans="1:28">
      <c r="A289" s="17" t="str">
        <f>IF(E289="","",SUBTOTAL(103,E$1:E289)-1)</f>
        <v/>
      </c>
      <c r="B289" s="18" t="str">
        <f t="shared" si="26"/>
        <v/>
      </c>
      <c r="C289" s="123"/>
      <c r="D289" s="124"/>
      <c r="E289" s="123"/>
      <c r="F289" s="125"/>
      <c r="G289" s="125"/>
      <c r="H289" s="126"/>
      <c r="I289" s="26"/>
      <c r="J289" s="26"/>
      <c r="K289" s="26"/>
      <c r="L289" s="123"/>
      <c r="N289" s="24"/>
      <c r="O289" s="24"/>
      <c r="P289" s="25"/>
      <c r="Q289" s="26"/>
      <c r="R289" s="27"/>
      <c r="S289" s="28" t="s">
        <v>29</v>
      </c>
      <c r="T289" s="29" t="s">
        <v>29</v>
      </c>
      <c r="W289" s="31" t="str">
        <f t="shared" si="24"/>
        <v/>
      </c>
      <c r="X289" s="31" t="str">
        <f t="shared" si="27"/>
        <v/>
      </c>
      <c r="Y289" s="31" t="str">
        <f t="shared" si="28"/>
        <v/>
      </c>
      <c r="Z289" s="31" t="str">
        <f t="shared" si="29"/>
        <v/>
      </c>
      <c r="AA289" s="31" t="str">
        <f t="shared" si="25"/>
        <v/>
      </c>
      <c r="AB289" s="30">
        <f>IF(AA289="",888,COUNTIF($AA$1:AA289,AA289))</f>
        <v>888</v>
      </c>
    </row>
    <row r="290" spans="1:28">
      <c r="A290" s="17" t="str">
        <f>IF(E290="","",SUBTOTAL(103,E$1:E290)-1)</f>
        <v/>
      </c>
      <c r="B290" s="18" t="str">
        <f t="shared" si="26"/>
        <v/>
      </c>
      <c r="C290" s="123"/>
      <c r="D290" s="124"/>
      <c r="E290" s="123"/>
      <c r="F290" s="125"/>
      <c r="G290" s="125"/>
      <c r="H290" s="126"/>
      <c r="I290" s="26"/>
      <c r="J290" s="26"/>
      <c r="K290" s="26"/>
      <c r="L290" s="123"/>
      <c r="N290" s="24"/>
      <c r="O290" s="24"/>
      <c r="P290" s="25"/>
      <c r="Q290" s="26"/>
      <c r="R290" s="27"/>
      <c r="S290" s="28" t="s">
        <v>29</v>
      </c>
      <c r="T290" s="29" t="s">
        <v>29</v>
      </c>
      <c r="W290" s="31" t="str">
        <f t="shared" si="24"/>
        <v/>
      </c>
      <c r="X290" s="31" t="str">
        <f t="shared" si="27"/>
        <v/>
      </c>
      <c r="Y290" s="31" t="str">
        <f t="shared" si="28"/>
        <v/>
      </c>
      <c r="Z290" s="31" t="str">
        <f t="shared" si="29"/>
        <v/>
      </c>
      <c r="AA290" s="31" t="str">
        <f t="shared" si="25"/>
        <v/>
      </c>
      <c r="AB290" s="30">
        <f>IF(AA290="",888,COUNTIF($AA$1:AA290,AA290))</f>
        <v>888</v>
      </c>
    </row>
    <row r="291" spans="1:28">
      <c r="A291" s="17" t="str">
        <f>IF(E291="","",SUBTOTAL(103,E$1:E291)-1)</f>
        <v/>
      </c>
      <c r="B291" s="18" t="str">
        <f t="shared" si="26"/>
        <v/>
      </c>
      <c r="C291" s="123"/>
      <c r="D291" s="124"/>
      <c r="E291" s="123"/>
      <c r="F291" s="125"/>
      <c r="G291" s="125"/>
      <c r="H291" s="126"/>
      <c r="I291" s="26"/>
      <c r="J291" s="26"/>
      <c r="K291" s="26"/>
      <c r="L291" s="123"/>
      <c r="N291" s="24"/>
      <c r="O291" s="24"/>
      <c r="P291" s="25"/>
      <c r="Q291" s="26"/>
      <c r="R291" s="27"/>
      <c r="S291" s="28" t="s">
        <v>29</v>
      </c>
      <c r="T291" s="29" t="s">
        <v>29</v>
      </c>
      <c r="W291" s="31" t="str">
        <f t="shared" si="24"/>
        <v/>
      </c>
      <c r="X291" s="31" t="str">
        <f t="shared" si="27"/>
        <v/>
      </c>
      <c r="Y291" s="31" t="str">
        <f t="shared" si="28"/>
        <v/>
      </c>
      <c r="Z291" s="31" t="str">
        <f t="shared" si="29"/>
        <v/>
      </c>
      <c r="AA291" s="31" t="str">
        <f t="shared" si="25"/>
        <v/>
      </c>
      <c r="AB291" s="30">
        <f>IF(AA291="",888,COUNTIF($AA$1:AA291,AA291))</f>
        <v>888</v>
      </c>
    </row>
    <row r="292" spans="1:28">
      <c r="A292" s="17" t="str">
        <f>IF(E292="","",SUBTOTAL(103,E$1:E292)-1)</f>
        <v/>
      </c>
      <c r="B292" s="18" t="str">
        <f t="shared" si="26"/>
        <v/>
      </c>
      <c r="C292" s="123"/>
      <c r="D292" s="124"/>
      <c r="E292" s="123"/>
      <c r="F292" s="125"/>
      <c r="G292" s="125"/>
      <c r="H292" s="126"/>
      <c r="I292" s="26"/>
      <c r="J292" s="26"/>
      <c r="K292" s="26"/>
      <c r="L292" s="123"/>
      <c r="N292" s="24"/>
      <c r="O292" s="24"/>
      <c r="P292" s="25"/>
      <c r="Q292" s="26"/>
      <c r="R292" s="27"/>
      <c r="S292" s="28" t="s">
        <v>29</v>
      </c>
      <c r="T292" s="29" t="s">
        <v>29</v>
      </c>
      <c r="W292" s="31" t="str">
        <f t="shared" si="24"/>
        <v/>
      </c>
      <c r="X292" s="31" t="str">
        <f t="shared" si="27"/>
        <v/>
      </c>
      <c r="Y292" s="31" t="str">
        <f t="shared" si="28"/>
        <v/>
      </c>
      <c r="Z292" s="31" t="str">
        <f t="shared" si="29"/>
        <v/>
      </c>
      <c r="AA292" s="31" t="str">
        <f t="shared" si="25"/>
        <v/>
      </c>
      <c r="AB292" s="30">
        <f>IF(AA292="",888,COUNTIF($AA$1:AA292,AA292))</f>
        <v>888</v>
      </c>
    </row>
    <row r="293" spans="1:28">
      <c r="A293" s="17" t="str">
        <f>IF(E293="","",SUBTOTAL(103,E$1:E293)-1)</f>
        <v/>
      </c>
      <c r="B293" s="18" t="str">
        <f t="shared" si="26"/>
        <v/>
      </c>
      <c r="C293" s="123"/>
      <c r="D293" s="124"/>
      <c r="E293" s="123"/>
      <c r="F293" s="125"/>
      <c r="G293" s="125"/>
      <c r="H293" s="126"/>
      <c r="I293" s="26"/>
      <c r="J293" s="26"/>
      <c r="K293" s="26"/>
      <c r="L293" s="123"/>
      <c r="N293" s="24"/>
      <c r="O293" s="24"/>
      <c r="P293" s="25"/>
      <c r="Q293" s="26"/>
      <c r="R293" s="27"/>
      <c r="S293" s="28" t="s">
        <v>29</v>
      </c>
      <c r="T293" s="29" t="s">
        <v>29</v>
      </c>
      <c r="W293" s="31" t="str">
        <f t="shared" si="24"/>
        <v/>
      </c>
      <c r="X293" s="31" t="str">
        <f t="shared" si="27"/>
        <v/>
      </c>
      <c r="Y293" s="31" t="str">
        <f t="shared" si="28"/>
        <v/>
      </c>
      <c r="Z293" s="31" t="str">
        <f t="shared" si="29"/>
        <v/>
      </c>
      <c r="AA293" s="31" t="str">
        <f t="shared" si="25"/>
        <v/>
      </c>
      <c r="AB293" s="30">
        <f>IF(AA293="",888,COUNTIF($AA$1:AA293,AA293))</f>
        <v>888</v>
      </c>
    </row>
    <row r="294" spans="1:28">
      <c r="A294" s="17" t="str">
        <f>IF(E294="","",SUBTOTAL(103,E$1:E294)-1)</f>
        <v/>
      </c>
      <c r="B294" s="18" t="str">
        <f t="shared" si="26"/>
        <v/>
      </c>
      <c r="C294" s="123"/>
      <c r="D294" s="124"/>
      <c r="E294" s="123"/>
      <c r="F294" s="125"/>
      <c r="G294" s="125"/>
      <c r="H294" s="126"/>
      <c r="I294" s="26"/>
      <c r="J294" s="26"/>
      <c r="K294" s="26"/>
      <c r="L294" s="123"/>
      <c r="N294" s="24"/>
      <c r="O294" s="24"/>
      <c r="P294" s="25"/>
      <c r="Q294" s="26"/>
      <c r="R294" s="27"/>
      <c r="S294" s="28" t="s">
        <v>29</v>
      </c>
      <c r="T294" s="29" t="s">
        <v>29</v>
      </c>
      <c r="W294" s="31" t="str">
        <f t="shared" si="24"/>
        <v/>
      </c>
      <c r="X294" s="31" t="str">
        <f t="shared" si="27"/>
        <v/>
      </c>
      <c r="Y294" s="31" t="str">
        <f t="shared" si="28"/>
        <v/>
      </c>
      <c r="Z294" s="31" t="str">
        <f t="shared" si="29"/>
        <v/>
      </c>
      <c r="AA294" s="31" t="str">
        <f t="shared" si="25"/>
        <v/>
      </c>
      <c r="AB294" s="30">
        <f>IF(AA294="",888,COUNTIF($AA$1:AA294,AA294))</f>
        <v>888</v>
      </c>
    </row>
    <row r="295" spans="1:28">
      <c r="A295" s="17" t="str">
        <f>IF(E295="","",SUBTOTAL(103,E$1:E295)-1)</f>
        <v/>
      </c>
      <c r="B295" s="18" t="str">
        <f t="shared" si="26"/>
        <v/>
      </c>
      <c r="C295" s="123"/>
      <c r="D295" s="124"/>
      <c r="E295" s="123"/>
      <c r="F295" s="125"/>
      <c r="G295" s="125"/>
      <c r="H295" s="126"/>
      <c r="I295" s="26"/>
      <c r="J295" s="26"/>
      <c r="K295" s="26"/>
      <c r="L295" s="123"/>
      <c r="N295" s="24"/>
      <c r="O295" s="24"/>
      <c r="P295" s="25"/>
      <c r="Q295" s="26"/>
      <c r="R295" s="27"/>
      <c r="S295" s="28" t="s">
        <v>29</v>
      </c>
      <c r="T295" s="29" t="s">
        <v>29</v>
      </c>
      <c r="W295" s="31" t="str">
        <f t="shared" si="24"/>
        <v/>
      </c>
      <c r="X295" s="31" t="str">
        <f t="shared" si="27"/>
        <v/>
      </c>
      <c r="Y295" s="31" t="str">
        <f t="shared" si="28"/>
        <v/>
      </c>
      <c r="Z295" s="31" t="str">
        <f t="shared" si="29"/>
        <v/>
      </c>
      <c r="AA295" s="31" t="str">
        <f t="shared" si="25"/>
        <v/>
      </c>
      <c r="AB295" s="30">
        <f>IF(AA295="",888,COUNTIF($AA$1:AA295,AA295))</f>
        <v>888</v>
      </c>
    </row>
    <row r="296" spans="1:28">
      <c r="A296" s="17" t="str">
        <f>IF(E296="","",SUBTOTAL(103,E$1:E296)-1)</f>
        <v/>
      </c>
      <c r="B296" s="18" t="str">
        <f t="shared" si="26"/>
        <v/>
      </c>
      <c r="C296" s="123"/>
      <c r="D296" s="124"/>
      <c r="E296" s="123"/>
      <c r="F296" s="125"/>
      <c r="G296" s="125"/>
      <c r="H296" s="126"/>
      <c r="I296" s="26"/>
      <c r="J296" s="26"/>
      <c r="K296" s="26"/>
      <c r="L296" s="123"/>
      <c r="N296" s="24"/>
      <c r="O296" s="24"/>
      <c r="P296" s="25"/>
      <c r="Q296" s="26"/>
      <c r="R296" s="27"/>
      <c r="S296" s="28" t="s">
        <v>29</v>
      </c>
      <c r="T296" s="29" t="s">
        <v>29</v>
      </c>
      <c r="W296" s="31" t="str">
        <f t="shared" si="24"/>
        <v/>
      </c>
      <c r="X296" s="31" t="str">
        <f t="shared" si="27"/>
        <v/>
      </c>
      <c r="Y296" s="31" t="str">
        <f t="shared" si="28"/>
        <v/>
      </c>
      <c r="Z296" s="31" t="str">
        <f t="shared" si="29"/>
        <v/>
      </c>
      <c r="AA296" s="31" t="str">
        <f t="shared" si="25"/>
        <v/>
      </c>
      <c r="AB296" s="30">
        <f>IF(AA296="",888,COUNTIF($AA$1:AA296,AA296))</f>
        <v>888</v>
      </c>
    </row>
    <row r="297" spans="1:28">
      <c r="A297" s="17" t="str">
        <f>IF(E297="","",SUBTOTAL(103,E$1:E297)-1)</f>
        <v/>
      </c>
      <c r="B297" s="18" t="str">
        <f t="shared" si="26"/>
        <v/>
      </c>
      <c r="C297" s="123"/>
      <c r="D297" s="124"/>
      <c r="E297" s="123"/>
      <c r="F297" s="125"/>
      <c r="G297" s="125"/>
      <c r="H297" s="126"/>
      <c r="I297" s="26"/>
      <c r="J297" s="26"/>
      <c r="K297" s="26"/>
      <c r="L297" s="123"/>
      <c r="N297" s="24"/>
      <c r="O297" s="24"/>
      <c r="P297" s="25"/>
      <c r="Q297" s="26"/>
      <c r="R297" s="27"/>
      <c r="S297" s="28" t="s">
        <v>29</v>
      </c>
      <c r="T297" s="29" t="s">
        <v>29</v>
      </c>
      <c r="W297" s="31" t="str">
        <f t="shared" si="24"/>
        <v/>
      </c>
      <c r="X297" s="31" t="str">
        <f t="shared" si="27"/>
        <v/>
      </c>
      <c r="Y297" s="31" t="str">
        <f t="shared" si="28"/>
        <v/>
      </c>
      <c r="Z297" s="31" t="str">
        <f t="shared" si="29"/>
        <v/>
      </c>
      <c r="AA297" s="31" t="str">
        <f t="shared" si="25"/>
        <v/>
      </c>
      <c r="AB297" s="30">
        <f>IF(AA297="",888,COUNTIF($AA$1:AA297,AA297))</f>
        <v>888</v>
      </c>
    </row>
    <row r="298" spans="1:28">
      <c r="A298" s="17" t="str">
        <f>IF(E298="","",SUBTOTAL(103,E$1:E298)-1)</f>
        <v/>
      </c>
      <c r="B298" s="18" t="str">
        <f t="shared" si="26"/>
        <v/>
      </c>
      <c r="C298" s="123"/>
      <c r="D298" s="124"/>
      <c r="E298" s="123"/>
      <c r="F298" s="125"/>
      <c r="G298" s="125"/>
      <c r="H298" s="126"/>
      <c r="I298" s="26"/>
      <c r="J298" s="26"/>
      <c r="K298" s="26"/>
      <c r="L298" s="123"/>
      <c r="N298" s="24"/>
      <c r="O298" s="24"/>
      <c r="P298" s="25"/>
      <c r="Q298" s="26"/>
      <c r="R298" s="27"/>
      <c r="S298" s="28" t="s">
        <v>29</v>
      </c>
      <c r="T298" s="29" t="s">
        <v>29</v>
      </c>
      <c r="W298" s="31" t="str">
        <f t="shared" si="24"/>
        <v/>
      </c>
      <c r="X298" s="31" t="str">
        <f t="shared" si="27"/>
        <v/>
      </c>
      <c r="Y298" s="31" t="str">
        <f t="shared" si="28"/>
        <v/>
      </c>
      <c r="Z298" s="31" t="str">
        <f t="shared" si="29"/>
        <v/>
      </c>
      <c r="AA298" s="31" t="str">
        <f t="shared" si="25"/>
        <v/>
      </c>
      <c r="AB298" s="30">
        <f>IF(AA298="",888,COUNTIF($AA$1:AA298,AA298))</f>
        <v>888</v>
      </c>
    </row>
    <row r="299" spans="1:28">
      <c r="A299" s="17" t="str">
        <f>IF(E299="","",SUBTOTAL(103,E$1:E299)-1)</f>
        <v/>
      </c>
      <c r="B299" s="18" t="str">
        <f t="shared" si="26"/>
        <v/>
      </c>
      <c r="C299" s="123"/>
      <c r="D299" s="124"/>
      <c r="E299" s="123"/>
      <c r="F299" s="125"/>
      <c r="G299" s="125"/>
      <c r="H299" s="126"/>
      <c r="I299" s="26"/>
      <c r="J299" s="26"/>
      <c r="K299" s="26"/>
      <c r="L299" s="123"/>
      <c r="N299" s="24"/>
      <c r="O299" s="24"/>
      <c r="P299" s="25"/>
      <c r="Q299" s="26"/>
      <c r="R299" s="27"/>
      <c r="S299" s="28" t="s">
        <v>29</v>
      </c>
      <c r="T299" s="29" t="s">
        <v>29</v>
      </c>
      <c r="W299" s="31" t="str">
        <f t="shared" si="24"/>
        <v/>
      </c>
      <c r="X299" s="31" t="str">
        <f t="shared" si="27"/>
        <v/>
      </c>
      <c r="Y299" s="31" t="str">
        <f t="shared" si="28"/>
        <v/>
      </c>
      <c r="Z299" s="31" t="str">
        <f t="shared" si="29"/>
        <v/>
      </c>
      <c r="AA299" s="31" t="str">
        <f t="shared" si="25"/>
        <v/>
      </c>
      <c r="AB299" s="30">
        <f>IF(AA299="",888,COUNTIF($AA$1:AA299,AA299))</f>
        <v>888</v>
      </c>
    </row>
    <row r="300" spans="1:28">
      <c r="A300" s="17" t="str">
        <f>IF(E300="","",SUBTOTAL(103,E$1:E300)-1)</f>
        <v/>
      </c>
      <c r="B300" s="18" t="str">
        <f t="shared" si="26"/>
        <v/>
      </c>
      <c r="C300" s="123"/>
      <c r="D300" s="124"/>
      <c r="E300" s="123"/>
      <c r="F300" s="125"/>
      <c r="G300" s="125"/>
      <c r="H300" s="126"/>
      <c r="I300" s="26"/>
      <c r="J300" s="26"/>
      <c r="K300" s="26"/>
      <c r="L300" s="123"/>
      <c r="N300" s="24"/>
      <c r="O300" s="24"/>
      <c r="P300" s="25"/>
      <c r="Q300" s="26"/>
      <c r="R300" s="27"/>
      <c r="S300" s="28" t="s">
        <v>29</v>
      </c>
      <c r="T300" s="29" t="s">
        <v>29</v>
      </c>
      <c r="W300" s="31" t="str">
        <f t="shared" si="24"/>
        <v/>
      </c>
      <c r="X300" s="31" t="str">
        <f t="shared" si="27"/>
        <v/>
      </c>
      <c r="Y300" s="31" t="str">
        <f t="shared" si="28"/>
        <v/>
      </c>
      <c r="Z300" s="31" t="str">
        <f t="shared" si="29"/>
        <v/>
      </c>
      <c r="AA300" s="31" t="str">
        <f t="shared" si="25"/>
        <v/>
      </c>
      <c r="AB300" s="30">
        <f>IF(AA300="",888,COUNTIF($AA$1:AA300,AA300))</f>
        <v>888</v>
      </c>
    </row>
    <row r="301" spans="1:28">
      <c r="A301" s="17" t="str">
        <f>IF(E301="","",SUBTOTAL(103,E$1:E301)-1)</f>
        <v/>
      </c>
      <c r="B301" s="18" t="str">
        <f t="shared" si="26"/>
        <v/>
      </c>
      <c r="C301" s="123"/>
      <c r="D301" s="124"/>
      <c r="E301" s="123"/>
      <c r="F301" s="125"/>
      <c r="G301" s="125"/>
      <c r="H301" s="126"/>
      <c r="I301" s="26"/>
      <c r="J301" s="26"/>
      <c r="K301" s="26"/>
      <c r="L301" s="123"/>
      <c r="N301" s="24"/>
      <c r="O301" s="24"/>
      <c r="P301" s="25"/>
      <c r="Q301" s="26"/>
      <c r="R301" s="27"/>
      <c r="S301" s="28" t="s">
        <v>29</v>
      </c>
      <c r="T301" s="29" t="s">
        <v>29</v>
      </c>
      <c r="W301" s="31" t="str">
        <f t="shared" si="24"/>
        <v/>
      </c>
      <c r="X301" s="31" t="str">
        <f t="shared" si="27"/>
        <v/>
      </c>
      <c r="Y301" s="31" t="str">
        <f t="shared" si="28"/>
        <v/>
      </c>
      <c r="Z301" s="31" t="str">
        <f t="shared" si="29"/>
        <v/>
      </c>
      <c r="AA301" s="31" t="str">
        <f t="shared" si="25"/>
        <v/>
      </c>
      <c r="AB301" s="30">
        <f>IF(AA301="",888,COUNTIF($AA$1:AA301,AA301))</f>
        <v>888</v>
      </c>
    </row>
    <row r="302" spans="1:28">
      <c r="A302" s="17" t="str">
        <f>IF(E302="","",SUBTOTAL(103,E$1:E302)-1)</f>
        <v/>
      </c>
      <c r="B302" s="18" t="str">
        <f t="shared" si="26"/>
        <v/>
      </c>
      <c r="C302" s="123"/>
      <c r="D302" s="124"/>
      <c r="E302" s="123"/>
      <c r="F302" s="125"/>
      <c r="G302" s="125"/>
      <c r="H302" s="126"/>
      <c r="I302" s="26"/>
      <c r="J302" s="26"/>
      <c r="K302" s="26"/>
      <c r="L302" s="123"/>
      <c r="N302" s="24"/>
      <c r="O302" s="24"/>
      <c r="P302" s="25"/>
      <c r="Q302" s="26"/>
      <c r="R302" s="27"/>
      <c r="S302" s="28" t="s">
        <v>29</v>
      </c>
      <c r="T302" s="29" t="s">
        <v>29</v>
      </c>
      <c r="W302" s="31" t="str">
        <f t="shared" si="24"/>
        <v/>
      </c>
      <c r="X302" s="31" t="str">
        <f t="shared" si="27"/>
        <v/>
      </c>
      <c r="Y302" s="31" t="str">
        <f t="shared" si="28"/>
        <v/>
      </c>
      <c r="Z302" s="31" t="str">
        <f t="shared" si="29"/>
        <v/>
      </c>
      <c r="AA302" s="31" t="str">
        <f t="shared" si="25"/>
        <v/>
      </c>
      <c r="AB302" s="30">
        <f>IF(AA302="",888,COUNTIF($AA$1:AA302,AA302))</f>
        <v>888</v>
      </c>
    </row>
    <row r="303" spans="1:28">
      <c r="A303" s="17" t="str">
        <f>IF(E303="","",SUBTOTAL(103,E$1:E303)-1)</f>
        <v/>
      </c>
      <c r="B303" s="18" t="str">
        <f t="shared" si="26"/>
        <v/>
      </c>
      <c r="C303" s="123"/>
      <c r="D303" s="124"/>
      <c r="E303" s="123"/>
      <c r="F303" s="125"/>
      <c r="G303" s="125"/>
      <c r="H303" s="126"/>
      <c r="I303" s="26"/>
      <c r="J303" s="26"/>
      <c r="K303" s="26"/>
      <c r="L303" s="123"/>
      <c r="N303" s="24"/>
      <c r="O303" s="24"/>
      <c r="P303" s="25"/>
      <c r="Q303" s="26"/>
      <c r="R303" s="27"/>
      <c r="S303" s="28" t="s">
        <v>29</v>
      </c>
      <c r="T303" s="29" t="s">
        <v>29</v>
      </c>
      <c r="W303" s="31" t="str">
        <f t="shared" si="24"/>
        <v/>
      </c>
      <c r="X303" s="31" t="str">
        <f t="shared" si="27"/>
        <v/>
      </c>
      <c r="Y303" s="31" t="str">
        <f t="shared" si="28"/>
        <v/>
      </c>
      <c r="Z303" s="31" t="str">
        <f t="shared" si="29"/>
        <v/>
      </c>
      <c r="AA303" s="31" t="str">
        <f t="shared" si="25"/>
        <v/>
      </c>
      <c r="AB303" s="30">
        <f>IF(AA303="",888,COUNTIF($AA$1:AA303,AA303))</f>
        <v>888</v>
      </c>
    </row>
    <row r="304" spans="1:28">
      <c r="A304" s="17" t="str">
        <f>IF(E304="","",SUBTOTAL(103,E$1:E304)-1)</f>
        <v/>
      </c>
      <c r="B304" s="18" t="str">
        <f t="shared" si="26"/>
        <v/>
      </c>
      <c r="C304" s="123"/>
      <c r="D304" s="124"/>
      <c r="E304" s="123"/>
      <c r="F304" s="125"/>
      <c r="G304" s="125"/>
      <c r="H304" s="126"/>
      <c r="I304" s="26"/>
      <c r="J304" s="26"/>
      <c r="K304" s="26"/>
      <c r="L304" s="123"/>
      <c r="N304" s="24"/>
      <c r="O304" s="24"/>
      <c r="P304" s="25"/>
      <c r="Q304" s="26"/>
      <c r="R304" s="27"/>
      <c r="S304" s="28" t="s">
        <v>29</v>
      </c>
      <c r="T304" s="29" t="s">
        <v>29</v>
      </c>
      <c r="W304" s="31" t="str">
        <f t="shared" ref="W304:W367" si="30">S304&amp;L304</f>
        <v/>
      </c>
      <c r="X304" s="31" t="str">
        <f t="shared" si="27"/>
        <v/>
      </c>
      <c r="Y304" s="31" t="str">
        <f t="shared" si="28"/>
        <v/>
      </c>
      <c r="Z304" s="31" t="str">
        <f t="shared" si="29"/>
        <v/>
      </c>
      <c r="AA304" s="31" t="str">
        <f t="shared" ref="AA304:AA367" si="31">M304&amp;F304&amp;G304&amp;I304&amp;L304</f>
        <v/>
      </c>
      <c r="AB304" s="30">
        <f>IF(AA304="",888,COUNTIF($AA$1:AA304,AA304))</f>
        <v>888</v>
      </c>
    </row>
    <row r="305" spans="1:28">
      <c r="A305" s="17" t="str">
        <f>IF(E305="","",SUBTOTAL(103,E$1:E305)-1)</f>
        <v/>
      </c>
      <c r="B305" s="18" t="str">
        <f t="shared" ref="B305:B368" si="32">IF(D305="","",IF(D305*1&gt;40,IF(D305*1&gt;70,3,2),1))</f>
        <v/>
      </c>
      <c r="C305" s="123"/>
      <c r="D305" s="124"/>
      <c r="E305" s="123"/>
      <c r="F305" s="125"/>
      <c r="G305" s="125"/>
      <c r="H305" s="126"/>
      <c r="I305" s="26"/>
      <c r="J305" s="26"/>
      <c r="K305" s="26"/>
      <c r="L305" s="123"/>
      <c r="N305" s="24"/>
      <c r="O305" s="24"/>
      <c r="P305" s="25"/>
      <c r="Q305" s="26"/>
      <c r="R305" s="27"/>
      <c r="S305" s="28" t="s">
        <v>29</v>
      </c>
      <c r="T305" s="29" t="s">
        <v>29</v>
      </c>
      <c r="W305" s="31" t="str">
        <f t="shared" si="30"/>
        <v/>
      </c>
      <c r="X305" s="31" t="str">
        <f t="shared" si="27"/>
        <v/>
      </c>
      <c r="Y305" s="31" t="str">
        <f t="shared" si="28"/>
        <v/>
      </c>
      <c r="Z305" s="31" t="str">
        <f t="shared" si="29"/>
        <v/>
      </c>
      <c r="AA305" s="31" t="str">
        <f t="shared" si="31"/>
        <v/>
      </c>
      <c r="AB305" s="30">
        <f>IF(AA305="",888,COUNTIF($AA$1:AA305,AA305))</f>
        <v>888</v>
      </c>
    </row>
    <row r="306" spans="1:28">
      <c r="A306" s="17" t="str">
        <f>IF(E306="","",SUBTOTAL(103,E$1:E306)-1)</f>
        <v/>
      </c>
      <c r="B306" s="18" t="str">
        <f t="shared" si="32"/>
        <v/>
      </c>
      <c r="C306" s="123"/>
      <c r="D306" s="124"/>
      <c r="E306" s="123"/>
      <c r="F306" s="125"/>
      <c r="G306" s="125"/>
      <c r="H306" s="126"/>
      <c r="I306" s="26"/>
      <c r="J306" s="26"/>
      <c r="K306" s="26"/>
      <c r="L306" s="123"/>
      <c r="N306" s="24"/>
      <c r="O306" s="24"/>
      <c r="P306" s="25"/>
      <c r="Q306" s="26"/>
      <c r="R306" s="27"/>
      <c r="S306" s="28" t="s">
        <v>29</v>
      </c>
      <c r="T306" s="29" t="s">
        <v>29</v>
      </c>
      <c r="W306" s="31" t="str">
        <f t="shared" si="30"/>
        <v/>
      </c>
      <c r="X306" s="31" t="str">
        <f t="shared" ref="X306:X369" si="33">N306&amp;L306</f>
        <v/>
      </c>
      <c r="Y306" s="31" t="str">
        <f t="shared" ref="Y306:Y369" si="34">O306&amp;L306</f>
        <v/>
      </c>
      <c r="Z306" s="31" t="str">
        <f t="shared" ref="Z306:Z369" si="35">P306&amp;L306</f>
        <v/>
      </c>
      <c r="AA306" s="31" t="str">
        <f t="shared" si="31"/>
        <v/>
      </c>
      <c r="AB306" s="30">
        <f>IF(AA306="",888,COUNTIF($AA$1:AA306,AA306))</f>
        <v>888</v>
      </c>
    </row>
    <row r="307" spans="1:28">
      <c r="A307" s="17" t="str">
        <f>IF(E307="","",SUBTOTAL(103,E$1:E307)-1)</f>
        <v/>
      </c>
      <c r="B307" s="18" t="str">
        <f t="shared" si="32"/>
        <v/>
      </c>
      <c r="C307" s="123"/>
      <c r="D307" s="124"/>
      <c r="E307" s="123"/>
      <c r="F307" s="125"/>
      <c r="G307" s="125"/>
      <c r="H307" s="126"/>
      <c r="I307" s="26"/>
      <c r="J307" s="26"/>
      <c r="K307" s="26"/>
      <c r="L307" s="123"/>
      <c r="N307" s="24"/>
      <c r="O307" s="24"/>
      <c r="P307" s="25"/>
      <c r="Q307" s="26"/>
      <c r="R307" s="27"/>
      <c r="S307" s="28" t="s">
        <v>29</v>
      </c>
      <c r="T307" s="29" t="s">
        <v>29</v>
      </c>
      <c r="W307" s="31" t="str">
        <f t="shared" si="30"/>
        <v/>
      </c>
      <c r="X307" s="31" t="str">
        <f t="shared" si="33"/>
        <v/>
      </c>
      <c r="Y307" s="31" t="str">
        <f t="shared" si="34"/>
        <v/>
      </c>
      <c r="Z307" s="31" t="str">
        <f t="shared" si="35"/>
        <v/>
      </c>
      <c r="AA307" s="31" t="str">
        <f t="shared" si="31"/>
        <v/>
      </c>
      <c r="AB307" s="30">
        <f>IF(AA307="",888,COUNTIF($AA$1:AA307,AA307))</f>
        <v>888</v>
      </c>
    </row>
    <row r="308" spans="1:28">
      <c r="A308" s="17" t="str">
        <f>IF(E308="","",SUBTOTAL(103,E$1:E308)-1)</f>
        <v/>
      </c>
      <c r="B308" s="18" t="str">
        <f t="shared" si="32"/>
        <v/>
      </c>
      <c r="C308" s="123"/>
      <c r="D308" s="124"/>
      <c r="E308" s="123"/>
      <c r="F308" s="125"/>
      <c r="G308" s="125"/>
      <c r="H308" s="126"/>
      <c r="I308" s="26"/>
      <c r="J308" s="26"/>
      <c r="K308" s="26"/>
      <c r="L308" s="123"/>
      <c r="N308" s="24"/>
      <c r="O308" s="24"/>
      <c r="P308" s="25"/>
      <c r="Q308" s="26"/>
      <c r="R308" s="27"/>
      <c r="S308" s="28" t="s">
        <v>29</v>
      </c>
      <c r="T308" s="29" t="s">
        <v>29</v>
      </c>
      <c r="W308" s="31" t="str">
        <f t="shared" si="30"/>
        <v/>
      </c>
      <c r="X308" s="31" t="str">
        <f t="shared" si="33"/>
        <v/>
      </c>
      <c r="Y308" s="31" t="str">
        <f t="shared" si="34"/>
        <v/>
      </c>
      <c r="Z308" s="31" t="str">
        <f t="shared" si="35"/>
        <v/>
      </c>
      <c r="AA308" s="31" t="str">
        <f t="shared" si="31"/>
        <v/>
      </c>
      <c r="AB308" s="30">
        <f>IF(AA308="",888,COUNTIF($AA$1:AA308,AA308))</f>
        <v>888</v>
      </c>
    </row>
    <row r="309" spans="1:28">
      <c r="A309" s="17" t="str">
        <f>IF(E309="","",SUBTOTAL(103,E$1:E309)-1)</f>
        <v/>
      </c>
      <c r="B309" s="18" t="str">
        <f t="shared" si="32"/>
        <v/>
      </c>
      <c r="C309" s="123"/>
      <c r="D309" s="124"/>
      <c r="E309" s="123"/>
      <c r="F309" s="125"/>
      <c r="G309" s="125"/>
      <c r="H309" s="126"/>
      <c r="I309" s="26"/>
      <c r="J309" s="26"/>
      <c r="K309" s="26"/>
      <c r="L309" s="123"/>
      <c r="N309" s="24"/>
      <c r="O309" s="24"/>
      <c r="P309" s="25"/>
      <c r="Q309" s="26"/>
      <c r="R309" s="27"/>
      <c r="S309" s="28" t="s">
        <v>29</v>
      </c>
      <c r="T309" s="29" t="s">
        <v>29</v>
      </c>
      <c r="W309" s="31" t="str">
        <f t="shared" si="30"/>
        <v/>
      </c>
      <c r="X309" s="31" t="str">
        <f t="shared" si="33"/>
        <v/>
      </c>
      <c r="Y309" s="31" t="str">
        <f t="shared" si="34"/>
        <v/>
      </c>
      <c r="Z309" s="31" t="str">
        <f t="shared" si="35"/>
        <v/>
      </c>
      <c r="AA309" s="31" t="str">
        <f t="shared" si="31"/>
        <v/>
      </c>
      <c r="AB309" s="30">
        <f>IF(AA309="",888,COUNTIF($AA$1:AA309,AA309))</f>
        <v>888</v>
      </c>
    </row>
    <row r="310" spans="1:28">
      <c r="A310" s="17" t="str">
        <f>IF(E310="","",SUBTOTAL(103,E$1:E310)-1)</f>
        <v/>
      </c>
      <c r="B310" s="18" t="str">
        <f t="shared" si="32"/>
        <v/>
      </c>
      <c r="C310" s="123"/>
      <c r="D310" s="124"/>
      <c r="E310" s="123"/>
      <c r="F310" s="125"/>
      <c r="G310" s="125"/>
      <c r="H310" s="126"/>
      <c r="I310" s="26"/>
      <c r="J310" s="26"/>
      <c r="K310" s="26"/>
      <c r="L310" s="123"/>
      <c r="N310" s="24"/>
      <c r="O310" s="24"/>
      <c r="P310" s="25"/>
      <c r="Q310" s="26"/>
      <c r="R310" s="27"/>
      <c r="S310" s="28" t="s">
        <v>29</v>
      </c>
      <c r="T310" s="29" t="s">
        <v>29</v>
      </c>
      <c r="W310" s="31" t="str">
        <f t="shared" si="30"/>
        <v/>
      </c>
      <c r="X310" s="31" t="str">
        <f t="shared" si="33"/>
        <v/>
      </c>
      <c r="Y310" s="31" t="str">
        <f t="shared" si="34"/>
        <v/>
      </c>
      <c r="Z310" s="31" t="str">
        <f t="shared" si="35"/>
        <v/>
      </c>
      <c r="AA310" s="31" t="str">
        <f t="shared" si="31"/>
        <v/>
      </c>
      <c r="AB310" s="30">
        <f>IF(AA310="",888,COUNTIF($AA$1:AA310,AA310))</f>
        <v>888</v>
      </c>
    </row>
    <row r="311" spans="1:28">
      <c r="A311" s="17" t="str">
        <f>IF(E311="","",SUBTOTAL(103,E$1:E311)-1)</f>
        <v/>
      </c>
      <c r="B311" s="18" t="str">
        <f t="shared" si="32"/>
        <v/>
      </c>
      <c r="C311" s="123"/>
      <c r="D311" s="124"/>
      <c r="E311" s="123"/>
      <c r="F311" s="125"/>
      <c r="G311" s="125"/>
      <c r="H311" s="126"/>
      <c r="I311" s="26"/>
      <c r="J311" s="26"/>
      <c r="K311" s="26"/>
      <c r="L311" s="123"/>
      <c r="N311" s="24"/>
      <c r="O311" s="24"/>
      <c r="P311" s="25"/>
      <c r="Q311" s="26"/>
      <c r="R311" s="27"/>
      <c r="S311" s="28" t="s">
        <v>29</v>
      </c>
      <c r="T311" s="29" t="s">
        <v>29</v>
      </c>
      <c r="W311" s="31" t="str">
        <f t="shared" si="30"/>
        <v/>
      </c>
      <c r="X311" s="31" t="str">
        <f t="shared" si="33"/>
        <v/>
      </c>
      <c r="Y311" s="31" t="str">
        <f t="shared" si="34"/>
        <v/>
      </c>
      <c r="Z311" s="31" t="str">
        <f t="shared" si="35"/>
        <v/>
      </c>
      <c r="AA311" s="31" t="str">
        <f t="shared" si="31"/>
        <v/>
      </c>
      <c r="AB311" s="30">
        <f>IF(AA311="",888,COUNTIF($AA$1:AA311,AA311))</f>
        <v>888</v>
      </c>
    </row>
    <row r="312" spans="1:28">
      <c r="A312" s="17" t="str">
        <f>IF(E312="","",SUBTOTAL(103,E$1:E312)-1)</f>
        <v/>
      </c>
      <c r="B312" s="18" t="str">
        <f t="shared" si="32"/>
        <v/>
      </c>
      <c r="C312" s="123"/>
      <c r="D312" s="124"/>
      <c r="E312" s="123"/>
      <c r="F312" s="125"/>
      <c r="G312" s="125"/>
      <c r="H312" s="126"/>
      <c r="I312" s="26"/>
      <c r="J312" s="26"/>
      <c r="K312" s="26"/>
      <c r="L312" s="123"/>
      <c r="N312" s="24"/>
      <c r="O312" s="24"/>
      <c r="P312" s="25"/>
      <c r="Q312" s="26"/>
      <c r="R312" s="27"/>
      <c r="S312" s="28" t="s">
        <v>29</v>
      </c>
      <c r="T312" s="29" t="s">
        <v>29</v>
      </c>
      <c r="W312" s="31" t="str">
        <f t="shared" si="30"/>
        <v/>
      </c>
      <c r="X312" s="31" t="str">
        <f t="shared" si="33"/>
        <v/>
      </c>
      <c r="Y312" s="31" t="str">
        <f t="shared" si="34"/>
        <v/>
      </c>
      <c r="Z312" s="31" t="str">
        <f t="shared" si="35"/>
        <v/>
      </c>
      <c r="AA312" s="31" t="str">
        <f t="shared" si="31"/>
        <v/>
      </c>
      <c r="AB312" s="30">
        <f>IF(AA312="",888,COUNTIF($AA$1:AA312,AA312))</f>
        <v>888</v>
      </c>
    </row>
    <row r="313" spans="1:28">
      <c r="A313" s="17" t="str">
        <f>IF(E313="","",SUBTOTAL(103,E$1:E313)-1)</f>
        <v/>
      </c>
      <c r="B313" s="18" t="str">
        <f t="shared" si="32"/>
        <v/>
      </c>
      <c r="C313" s="123"/>
      <c r="D313" s="124"/>
      <c r="E313" s="123"/>
      <c r="F313" s="125"/>
      <c r="G313" s="125"/>
      <c r="H313" s="126"/>
      <c r="I313" s="26"/>
      <c r="J313" s="26"/>
      <c r="K313" s="26"/>
      <c r="L313" s="123"/>
      <c r="N313" s="24"/>
      <c r="O313" s="24"/>
      <c r="P313" s="25"/>
      <c r="Q313" s="26"/>
      <c r="R313" s="27"/>
      <c r="S313" s="28" t="s">
        <v>29</v>
      </c>
      <c r="T313" s="29" t="s">
        <v>29</v>
      </c>
      <c r="W313" s="31" t="str">
        <f t="shared" si="30"/>
        <v/>
      </c>
      <c r="X313" s="31" t="str">
        <f t="shared" si="33"/>
        <v/>
      </c>
      <c r="Y313" s="31" t="str">
        <f t="shared" si="34"/>
        <v/>
      </c>
      <c r="Z313" s="31" t="str">
        <f t="shared" si="35"/>
        <v/>
      </c>
      <c r="AA313" s="31" t="str">
        <f t="shared" si="31"/>
        <v/>
      </c>
      <c r="AB313" s="30">
        <f>IF(AA313="",888,COUNTIF($AA$1:AA313,AA313))</f>
        <v>888</v>
      </c>
    </row>
    <row r="314" spans="1:28">
      <c r="A314" s="17" t="str">
        <f>IF(E314="","",SUBTOTAL(103,E$1:E314)-1)</f>
        <v/>
      </c>
      <c r="B314" s="18" t="str">
        <f t="shared" si="32"/>
        <v/>
      </c>
      <c r="C314" s="123"/>
      <c r="D314" s="124"/>
      <c r="E314" s="123"/>
      <c r="F314" s="125"/>
      <c r="G314" s="125"/>
      <c r="H314" s="126"/>
      <c r="I314" s="26"/>
      <c r="J314" s="26"/>
      <c r="K314" s="26"/>
      <c r="L314" s="123"/>
      <c r="N314" s="24"/>
      <c r="O314" s="24"/>
      <c r="P314" s="25"/>
      <c r="Q314" s="26"/>
      <c r="R314" s="27"/>
      <c r="S314" s="28" t="s">
        <v>29</v>
      </c>
      <c r="T314" s="29" t="s">
        <v>29</v>
      </c>
      <c r="W314" s="31" t="str">
        <f t="shared" si="30"/>
        <v/>
      </c>
      <c r="X314" s="31" t="str">
        <f t="shared" si="33"/>
        <v/>
      </c>
      <c r="Y314" s="31" t="str">
        <f t="shared" si="34"/>
        <v/>
      </c>
      <c r="Z314" s="31" t="str">
        <f t="shared" si="35"/>
        <v/>
      </c>
      <c r="AA314" s="31" t="str">
        <f t="shared" si="31"/>
        <v/>
      </c>
      <c r="AB314" s="30">
        <f>IF(AA314="",888,COUNTIF($AA$1:AA314,AA314))</f>
        <v>888</v>
      </c>
    </row>
    <row r="315" spans="1:28">
      <c r="A315" s="17" t="str">
        <f>IF(E315="","",SUBTOTAL(103,E$1:E315)-1)</f>
        <v/>
      </c>
      <c r="B315" s="18" t="str">
        <f t="shared" si="32"/>
        <v/>
      </c>
      <c r="C315" s="123"/>
      <c r="D315" s="124"/>
      <c r="E315" s="123"/>
      <c r="F315" s="125"/>
      <c r="G315" s="125"/>
      <c r="H315" s="126"/>
      <c r="I315" s="26"/>
      <c r="J315" s="26"/>
      <c r="K315" s="26"/>
      <c r="L315" s="123"/>
      <c r="N315" s="24"/>
      <c r="O315" s="24"/>
      <c r="P315" s="25"/>
      <c r="Q315" s="26"/>
      <c r="R315" s="27"/>
      <c r="S315" s="28" t="s">
        <v>29</v>
      </c>
      <c r="T315" s="29" t="s">
        <v>29</v>
      </c>
      <c r="W315" s="31" t="str">
        <f t="shared" si="30"/>
        <v/>
      </c>
      <c r="X315" s="31" t="str">
        <f t="shared" si="33"/>
        <v/>
      </c>
      <c r="Y315" s="31" t="str">
        <f t="shared" si="34"/>
        <v/>
      </c>
      <c r="Z315" s="31" t="str">
        <f t="shared" si="35"/>
        <v/>
      </c>
      <c r="AA315" s="31" t="str">
        <f t="shared" si="31"/>
        <v/>
      </c>
      <c r="AB315" s="30">
        <f>IF(AA315="",888,COUNTIF($AA$1:AA315,AA315))</f>
        <v>888</v>
      </c>
    </row>
    <row r="316" spans="1:28">
      <c r="A316" s="17" t="str">
        <f>IF(E316="","",SUBTOTAL(103,E$1:E316)-1)</f>
        <v/>
      </c>
      <c r="B316" s="18" t="str">
        <f t="shared" si="32"/>
        <v/>
      </c>
      <c r="C316" s="123"/>
      <c r="D316" s="124"/>
      <c r="E316" s="123"/>
      <c r="F316" s="125"/>
      <c r="G316" s="125"/>
      <c r="H316" s="126"/>
      <c r="I316" s="26"/>
      <c r="J316" s="26"/>
      <c r="K316" s="26"/>
      <c r="L316" s="123"/>
      <c r="N316" s="24"/>
      <c r="O316" s="24"/>
      <c r="P316" s="25"/>
      <c r="Q316" s="26"/>
      <c r="R316" s="27"/>
      <c r="S316" s="28" t="s">
        <v>29</v>
      </c>
      <c r="T316" s="29" t="s">
        <v>29</v>
      </c>
      <c r="W316" s="31" t="str">
        <f t="shared" si="30"/>
        <v/>
      </c>
      <c r="X316" s="31" t="str">
        <f t="shared" si="33"/>
        <v/>
      </c>
      <c r="Y316" s="31" t="str">
        <f t="shared" si="34"/>
        <v/>
      </c>
      <c r="Z316" s="31" t="str">
        <f t="shared" si="35"/>
        <v/>
      </c>
      <c r="AA316" s="31" t="str">
        <f t="shared" si="31"/>
        <v/>
      </c>
      <c r="AB316" s="30">
        <f>IF(AA316="",888,COUNTIF($AA$1:AA316,AA316))</f>
        <v>888</v>
      </c>
    </row>
    <row r="317" spans="1:28">
      <c r="A317" s="17" t="str">
        <f>IF(E317="","",SUBTOTAL(103,E$1:E317)-1)</f>
        <v/>
      </c>
      <c r="B317" s="18" t="str">
        <f t="shared" si="32"/>
        <v/>
      </c>
      <c r="C317" s="123"/>
      <c r="D317" s="124"/>
      <c r="E317" s="123"/>
      <c r="F317" s="125"/>
      <c r="G317" s="125"/>
      <c r="H317" s="126"/>
      <c r="I317" s="26"/>
      <c r="J317" s="26"/>
      <c r="K317" s="26"/>
      <c r="L317" s="123"/>
      <c r="N317" s="24"/>
      <c r="O317" s="24"/>
      <c r="P317" s="25"/>
      <c r="Q317" s="26"/>
      <c r="R317" s="27"/>
      <c r="S317" s="28" t="s">
        <v>29</v>
      </c>
      <c r="T317" s="29" t="s">
        <v>29</v>
      </c>
      <c r="W317" s="31" t="str">
        <f t="shared" si="30"/>
        <v/>
      </c>
      <c r="X317" s="31" t="str">
        <f t="shared" si="33"/>
        <v/>
      </c>
      <c r="Y317" s="31" t="str">
        <f t="shared" si="34"/>
        <v/>
      </c>
      <c r="Z317" s="31" t="str">
        <f t="shared" si="35"/>
        <v/>
      </c>
      <c r="AA317" s="31" t="str">
        <f t="shared" si="31"/>
        <v/>
      </c>
      <c r="AB317" s="30">
        <f>IF(AA317="",888,COUNTIF($AA$1:AA317,AA317))</f>
        <v>888</v>
      </c>
    </row>
    <row r="318" spans="1:28">
      <c r="A318" s="17" t="str">
        <f>IF(E318="","",SUBTOTAL(103,E$1:E318)-1)</f>
        <v/>
      </c>
      <c r="B318" s="18" t="str">
        <f t="shared" si="32"/>
        <v/>
      </c>
      <c r="C318" s="123"/>
      <c r="D318" s="124"/>
      <c r="E318" s="123"/>
      <c r="F318" s="125"/>
      <c r="G318" s="125"/>
      <c r="H318" s="126"/>
      <c r="I318" s="26"/>
      <c r="J318" s="26"/>
      <c r="K318" s="26"/>
      <c r="L318" s="123"/>
      <c r="N318" s="24"/>
      <c r="O318" s="24"/>
      <c r="P318" s="25"/>
      <c r="Q318" s="26"/>
      <c r="R318" s="27"/>
      <c r="S318" s="28" t="s">
        <v>29</v>
      </c>
      <c r="T318" s="29" t="s">
        <v>29</v>
      </c>
      <c r="W318" s="31" t="str">
        <f t="shared" si="30"/>
        <v/>
      </c>
      <c r="X318" s="31" t="str">
        <f t="shared" si="33"/>
        <v/>
      </c>
      <c r="Y318" s="31" t="str">
        <f t="shared" si="34"/>
        <v/>
      </c>
      <c r="Z318" s="31" t="str">
        <f t="shared" si="35"/>
        <v/>
      </c>
      <c r="AA318" s="31" t="str">
        <f t="shared" si="31"/>
        <v/>
      </c>
      <c r="AB318" s="30">
        <f>IF(AA318="",888,COUNTIF($AA$1:AA318,AA318))</f>
        <v>888</v>
      </c>
    </row>
    <row r="319" spans="1:28">
      <c r="A319" s="17" t="str">
        <f>IF(E319="","",SUBTOTAL(103,E$1:E319)-1)</f>
        <v/>
      </c>
      <c r="B319" s="18" t="str">
        <f t="shared" si="32"/>
        <v/>
      </c>
      <c r="C319" s="123"/>
      <c r="D319" s="124"/>
      <c r="E319" s="123"/>
      <c r="F319" s="125"/>
      <c r="G319" s="125"/>
      <c r="H319" s="126"/>
      <c r="I319" s="26"/>
      <c r="J319" s="26"/>
      <c r="K319" s="26"/>
      <c r="L319" s="123"/>
      <c r="N319" s="24"/>
      <c r="O319" s="24"/>
      <c r="P319" s="25"/>
      <c r="Q319" s="26"/>
      <c r="R319" s="27"/>
      <c r="S319" s="28" t="s">
        <v>29</v>
      </c>
      <c r="T319" s="29" t="s">
        <v>29</v>
      </c>
      <c r="W319" s="31" t="str">
        <f t="shared" si="30"/>
        <v/>
      </c>
      <c r="X319" s="31" t="str">
        <f t="shared" si="33"/>
        <v/>
      </c>
      <c r="Y319" s="31" t="str">
        <f t="shared" si="34"/>
        <v/>
      </c>
      <c r="Z319" s="31" t="str">
        <f t="shared" si="35"/>
        <v/>
      </c>
      <c r="AA319" s="31" t="str">
        <f t="shared" si="31"/>
        <v/>
      </c>
      <c r="AB319" s="30">
        <f>IF(AA319="",888,COUNTIF($AA$1:AA319,AA319))</f>
        <v>888</v>
      </c>
    </row>
    <row r="320" spans="1:28">
      <c r="A320" s="17" t="str">
        <f>IF(E320="","",SUBTOTAL(103,E$1:E320)-1)</f>
        <v/>
      </c>
      <c r="B320" s="18" t="str">
        <f t="shared" si="32"/>
        <v/>
      </c>
      <c r="C320" s="123"/>
      <c r="D320" s="124"/>
      <c r="E320" s="123"/>
      <c r="F320" s="125"/>
      <c r="G320" s="125"/>
      <c r="H320" s="126"/>
      <c r="I320" s="26"/>
      <c r="J320" s="26"/>
      <c r="K320" s="26"/>
      <c r="L320" s="123"/>
      <c r="N320" s="24"/>
      <c r="O320" s="24"/>
      <c r="P320" s="25"/>
      <c r="Q320" s="26"/>
      <c r="R320" s="27"/>
      <c r="S320" s="28" t="s">
        <v>29</v>
      </c>
      <c r="T320" s="29" t="s">
        <v>29</v>
      </c>
      <c r="W320" s="31" t="str">
        <f t="shared" si="30"/>
        <v/>
      </c>
      <c r="X320" s="31" t="str">
        <f t="shared" si="33"/>
        <v/>
      </c>
      <c r="Y320" s="31" t="str">
        <f t="shared" si="34"/>
        <v/>
      </c>
      <c r="Z320" s="31" t="str">
        <f t="shared" si="35"/>
        <v/>
      </c>
      <c r="AA320" s="31" t="str">
        <f t="shared" si="31"/>
        <v/>
      </c>
      <c r="AB320" s="30">
        <f>IF(AA320="",888,COUNTIF($AA$1:AA320,AA320))</f>
        <v>888</v>
      </c>
    </row>
    <row r="321" spans="1:28">
      <c r="A321" s="17" t="str">
        <f>IF(E321="","",SUBTOTAL(103,E$1:E321)-1)</f>
        <v/>
      </c>
      <c r="B321" s="18" t="str">
        <f t="shared" si="32"/>
        <v/>
      </c>
      <c r="C321" s="123"/>
      <c r="D321" s="124"/>
      <c r="E321" s="123"/>
      <c r="F321" s="125"/>
      <c r="G321" s="125"/>
      <c r="H321" s="126"/>
      <c r="I321" s="26"/>
      <c r="J321" s="26"/>
      <c r="K321" s="26"/>
      <c r="L321" s="123"/>
      <c r="N321" s="24"/>
      <c r="O321" s="24"/>
      <c r="P321" s="25"/>
      <c r="Q321" s="26"/>
      <c r="R321" s="27"/>
      <c r="S321" s="28" t="s">
        <v>29</v>
      </c>
      <c r="T321" s="29" t="s">
        <v>29</v>
      </c>
      <c r="W321" s="31" t="str">
        <f t="shared" si="30"/>
        <v/>
      </c>
      <c r="X321" s="31" t="str">
        <f t="shared" si="33"/>
        <v/>
      </c>
      <c r="Y321" s="31" t="str">
        <f t="shared" si="34"/>
        <v/>
      </c>
      <c r="Z321" s="31" t="str">
        <f t="shared" si="35"/>
        <v/>
      </c>
      <c r="AA321" s="31" t="str">
        <f t="shared" si="31"/>
        <v/>
      </c>
      <c r="AB321" s="30">
        <f>IF(AA321="",888,COUNTIF($AA$1:AA321,AA321))</f>
        <v>888</v>
      </c>
    </row>
    <row r="322" spans="1:28">
      <c r="A322" s="17" t="str">
        <f>IF(E322="","",SUBTOTAL(103,E$1:E322)-1)</f>
        <v/>
      </c>
      <c r="B322" s="18" t="str">
        <f t="shared" si="32"/>
        <v/>
      </c>
      <c r="C322" s="123"/>
      <c r="D322" s="124"/>
      <c r="E322" s="123"/>
      <c r="F322" s="125"/>
      <c r="G322" s="125"/>
      <c r="H322" s="126"/>
      <c r="I322" s="26"/>
      <c r="J322" s="26"/>
      <c r="K322" s="26"/>
      <c r="L322" s="123"/>
      <c r="N322" s="24"/>
      <c r="O322" s="24"/>
      <c r="P322" s="25"/>
      <c r="Q322" s="26"/>
      <c r="R322" s="27"/>
      <c r="S322" s="28" t="s">
        <v>29</v>
      </c>
      <c r="T322" s="29" t="s">
        <v>29</v>
      </c>
      <c r="W322" s="31" t="str">
        <f t="shared" si="30"/>
        <v/>
      </c>
      <c r="X322" s="31" t="str">
        <f t="shared" si="33"/>
        <v/>
      </c>
      <c r="Y322" s="31" t="str">
        <f t="shared" si="34"/>
        <v/>
      </c>
      <c r="Z322" s="31" t="str">
        <f t="shared" si="35"/>
        <v/>
      </c>
      <c r="AA322" s="31" t="str">
        <f t="shared" si="31"/>
        <v/>
      </c>
      <c r="AB322" s="30">
        <f>IF(AA322="",888,COUNTIF($AA$1:AA322,AA322))</f>
        <v>888</v>
      </c>
    </row>
    <row r="323" spans="1:28">
      <c r="A323" s="17" t="str">
        <f>IF(E323="","",SUBTOTAL(103,E$1:E323)-1)</f>
        <v/>
      </c>
      <c r="B323" s="18" t="str">
        <f t="shared" si="32"/>
        <v/>
      </c>
      <c r="C323" s="123"/>
      <c r="D323" s="124"/>
      <c r="E323" s="123"/>
      <c r="F323" s="125"/>
      <c r="G323" s="125"/>
      <c r="H323" s="126"/>
      <c r="I323" s="26"/>
      <c r="J323" s="26"/>
      <c r="K323" s="26"/>
      <c r="L323" s="123"/>
      <c r="N323" s="24"/>
      <c r="O323" s="24"/>
      <c r="P323" s="25"/>
      <c r="Q323" s="26"/>
      <c r="R323" s="27"/>
      <c r="S323" s="28" t="s">
        <v>29</v>
      </c>
      <c r="T323" s="29" t="s">
        <v>29</v>
      </c>
      <c r="W323" s="31" t="str">
        <f t="shared" si="30"/>
        <v/>
      </c>
      <c r="X323" s="31" t="str">
        <f t="shared" si="33"/>
        <v/>
      </c>
      <c r="Y323" s="31" t="str">
        <f t="shared" si="34"/>
        <v/>
      </c>
      <c r="Z323" s="31" t="str">
        <f t="shared" si="35"/>
        <v/>
      </c>
      <c r="AA323" s="31" t="str">
        <f t="shared" si="31"/>
        <v/>
      </c>
      <c r="AB323" s="30">
        <f>IF(AA323="",888,COUNTIF($AA$1:AA323,AA323))</f>
        <v>888</v>
      </c>
    </row>
    <row r="324" spans="1:28">
      <c r="A324" s="17" t="str">
        <f>IF(E324="","",SUBTOTAL(103,E$1:E324)-1)</f>
        <v/>
      </c>
      <c r="B324" s="18" t="str">
        <f t="shared" si="32"/>
        <v/>
      </c>
      <c r="C324" s="123"/>
      <c r="D324" s="124"/>
      <c r="E324" s="123"/>
      <c r="F324" s="125"/>
      <c r="G324" s="125"/>
      <c r="H324" s="126"/>
      <c r="I324" s="26"/>
      <c r="J324" s="26"/>
      <c r="K324" s="26"/>
      <c r="L324" s="123"/>
      <c r="N324" s="24"/>
      <c r="O324" s="24"/>
      <c r="P324" s="25"/>
      <c r="Q324" s="26"/>
      <c r="R324" s="27"/>
      <c r="S324" s="28" t="s">
        <v>29</v>
      </c>
      <c r="T324" s="29" t="s">
        <v>29</v>
      </c>
      <c r="W324" s="31" t="str">
        <f t="shared" si="30"/>
        <v/>
      </c>
      <c r="X324" s="31" t="str">
        <f t="shared" si="33"/>
        <v/>
      </c>
      <c r="Y324" s="31" t="str">
        <f t="shared" si="34"/>
        <v/>
      </c>
      <c r="Z324" s="31" t="str">
        <f t="shared" si="35"/>
        <v/>
      </c>
      <c r="AA324" s="31" t="str">
        <f t="shared" si="31"/>
        <v/>
      </c>
      <c r="AB324" s="30">
        <f>IF(AA324="",888,COUNTIF($AA$1:AA324,AA324))</f>
        <v>888</v>
      </c>
    </row>
    <row r="325" spans="1:28">
      <c r="A325" s="17" t="str">
        <f>IF(E325="","",SUBTOTAL(103,E$1:E325)-1)</f>
        <v/>
      </c>
      <c r="B325" s="18" t="str">
        <f t="shared" si="32"/>
        <v/>
      </c>
      <c r="C325" s="123"/>
      <c r="D325" s="124"/>
      <c r="E325" s="123"/>
      <c r="F325" s="125"/>
      <c r="G325" s="125"/>
      <c r="H325" s="126"/>
      <c r="I325" s="26"/>
      <c r="J325" s="26"/>
      <c r="K325" s="26"/>
      <c r="L325" s="123"/>
      <c r="N325" s="24"/>
      <c r="O325" s="24"/>
      <c r="P325" s="25"/>
      <c r="Q325" s="26"/>
      <c r="R325" s="27"/>
      <c r="S325" s="28" t="s">
        <v>29</v>
      </c>
      <c r="T325" s="29" t="s">
        <v>29</v>
      </c>
      <c r="W325" s="31" t="str">
        <f t="shared" si="30"/>
        <v/>
      </c>
      <c r="X325" s="31" t="str">
        <f t="shared" si="33"/>
        <v/>
      </c>
      <c r="Y325" s="31" t="str">
        <f t="shared" si="34"/>
        <v/>
      </c>
      <c r="Z325" s="31" t="str">
        <f t="shared" si="35"/>
        <v/>
      </c>
      <c r="AA325" s="31" t="str">
        <f t="shared" si="31"/>
        <v/>
      </c>
      <c r="AB325" s="30">
        <f>IF(AA325="",888,COUNTIF($AA$1:AA325,AA325))</f>
        <v>888</v>
      </c>
    </row>
    <row r="326" spans="1:28">
      <c r="A326" s="17" t="str">
        <f>IF(E326="","",SUBTOTAL(103,E$1:E326)-1)</f>
        <v/>
      </c>
      <c r="B326" s="18" t="str">
        <f t="shared" si="32"/>
        <v/>
      </c>
      <c r="C326" s="123"/>
      <c r="D326" s="124"/>
      <c r="E326" s="123"/>
      <c r="F326" s="125"/>
      <c r="G326" s="125"/>
      <c r="H326" s="126"/>
      <c r="I326" s="26"/>
      <c r="J326" s="26"/>
      <c r="K326" s="26"/>
      <c r="L326" s="123"/>
      <c r="N326" s="24"/>
      <c r="O326" s="24"/>
      <c r="P326" s="25"/>
      <c r="Q326" s="26"/>
      <c r="R326" s="27"/>
      <c r="S326" s="28" t="s">
        <v>29</v>
      </c>
      <c r="T326" s="29" t="s">
        <v>29</v>
      </c>
      <c r="W326" s="31" t="str">
        <f t="shared" si="30"/>
        <v/>
      </c>
      <c r="X326" s="31" t="str">
        <f t="shared" si="33"/>
        <v/>
      </c>
      <c r="Y326" s="31" t="str">
        <f t="shared" si="34"/>
        <v/>
      </c>
      <c r="Z326" s="31" t="str">
        <f t="shared" si="35"/>
        <v/>
      </c>
      <c r="AA326" s="31" t="str">
        <f t="shared" si="31"/>
        <v/>
      </c>
      <c r="AB326" s="30">
        <f>IF(AA326="",888,COUNTIF($AA$1:AA326,AA326))</f>
        <v>888</v>
      </c>
    </row>
    <row r="327" spans="1:28">
      <c r="A327" s="17" t="str">
        <f>IF(E327="","",SUBTOTAL(103,E$1:E327)-1)</f>
        <v/>
      </c>
      <c r="B327" s="18" t="str">
        <f t="shared" si="32"/>
        <v/>
      </c>
      <c r="C327" s="123"/>
      <c r="D327" s="124"/>
      <c r="E327" s="123"/>
      <c r="F327" s="125"/>
      <c r="G327" s="125"/>
      <c r="H327" s="126"/>
      <c r="I327" s="26"/>
      <c r="J327" s="26"/>
      <c r="K327" s="26"/>
      <c r="L327" s="123"/>
      <c r="N327" s="24"/>
      <c r="O327" s="24"/>
      <c r="P327" s="25"/>
      <c r="Q327" s="26"/>
      <c r="R327" s="27"/>
      <c r="S327" s="28" t="s">
        <v>29</v>
      </c>
      <c r="T327" s="29" t="s">
        <v>29</v>
      </c>
      <c r="W327" s="31" t="str">
        <f t="shared" si="30"/>
        <v/>
      </c>
      <c r="X327" s="31" t="str">
        <f t="shared" si="33"/>
        <v/>
      </c>
      <c r="Y327" s="31" t="str">
        <f t="shared" si="34"/>
        <v/>
      </c>
      <c r="Z327" s="31" t="str">
        <f t="shared" si="35"/>
        <v/>
      </c>
      <c r="AA327" s="31" t="str">
        <f t="shared" si="31"/>
        <v/>
      </c>
      <c r="AB327" s="30">
        <f>IF(AA327="",888,COUNTIF($AA$1:AA327,AA327))</f>
        <v>888</v>
      </c>
    </row>
    <row r="328" spans="1:28">
      <c r="A328" s="17" t="str">
        <f>IF(E328="","",SUBTOTAL(103,E$1:E328)-1)</f>
        <v/>
      </c>
      <c r="B328" s="18" t="str">
        <f t="shared" si="32"/>
        <v/>
      </c>
      <c r="C328" s="123"/>
      <c r="D328" s="124"/>
      <c r="E328" s="123"/>
      <c r="F328" s="125"/>
      <c r="G328" s="125"/>
      <c r="H328" s="126"/>
      <c r="I328" s="26"/>
      <c r="J328" s="26"/>
      <c r="K328" s="26"/>
      <c r="L328" s="123"/>
      <c r="N328" s="24"/>
      <c r="O328" s="24"/>
      <c r="P328" s="25"/>
      <c r="Q328" s="26"/>
      <c r="R328" s="27"/>
      <c r="S328" s="28" t="s">
        <v>29</v>
      </c>
      <c r="T328" s="29" t="s">
        <v>29</v>
      </c>
      <c r="W328" s="31" t="str">
        <f t="shared" si="30"/>
        <v/>
      </c>
      <c r="X328" s="31" t="str">
        <f t="shared" si="33"/>
        <v/>
      </c>
      <c r="Y328" s="31" t="str">
        <f t="shared" si="34"/>
        <v/>
      </c>
      <c r="Z328" s="31" t="str">
        <f t="shared" si="35"/>
        <v/>
      </c>
      <c r="AA328" s="31" t="str">
        <f t="shared" si="31"/>
        <v/>
      </c>
      <c r="AB328" s="30">
        <f>IF(AA328="",888,COUNTIF($AA$1:AA328,AA328))</f>
        <v>888</v>
      </c>
    </row>
    <row r="329" spans="1:28">
      <c r="A329" s="17" t="str">
        <f>IF(E329="","",SUBTOTAL(103,E$1:E329)-1)</f>
        <v/>
      </c>
      <c r="B329" s="18" t="str">
        <f t="shared" si="32"/>
        <v/>
      </c>
      <c r="C329" s="123"/>
      <c r="D329" s="124"/>
      <c r="E329" s="123"/>
      <c r="F329" s="125"/>
      <c r="G329" s="125"/>
      <c r="H329" s="126"/>
      <c r="I329" s="26"/>
      <c r="J329" s="26"/>
      <c r="K329" s="26"/>
      <c r="L329" s="123"/>
      <c r="N329" s="24"/>
      <c r="O329" s="24"/>
      <c r="P329" s="25"/>
      <c r="Q329" s="26"/>
      <c r="R329" s="27"/>
      <c r="S329" s="28" t="s">
        <v>29</v>
      </c>
      <c r="T329" s="29" t="s">
        <v>29</v>
      </c>
      <c r="W329" s="31" t="str">
        <f t="shared" si="30"/>
        <v/>
      </c>
      <c r="X329" s="31" t="str">
        <f t="shared" si="33"/>
        <v/>
      </c>
      <c r="Y329" s="31" t="str">
        <f t="shared" si="34"/>
        <v/>
      </c>
      <c r="Z329" s="31" t="str">
        <f t="shared" si="35"/>
        <v/>
      </c>
      <c r="AA329" s="31" t="str">
        <f t="shared" si="31"/>
        <v/>
      </c>
      <c r="AB329" s="30">
        <f>IF(AA329="",888,COUNTIF($AA$1:AA329,AA329))</f>
        <v>888</v>
      </c>
    </row>
    <row r="330" spans="1:28">
      <c r="A330" s="17" t="str">
        <f>IF(E330="","",SUBTOTAL(103,E$1:E330)-1)</f>
        <v/>
      </c>
      <c r="B330" s="18" t="str">
        <f t="shared" si="32"/>
        <v/>
      </c>
      <c r="C330" s="123"/>
      <c r="D330" s="124"/>
      <c r="E330" s="123"/>
      <c r="F330" s="125"/>
      <c r="G330" s="125"/>
      <c r="H330" s="126"/>
      <c r="I330" s="26"/>
      <c r="J330" s="26"/>
      <c r="K330" s="26"/>
      <c r="L330" s="123"/>
      <c r="N330" s="24"/>
      <c r="O330" s="24"/>
      <c r="P330" s="25"/>
      <c r="Q330" s="26"/>
      <c r="R330" s="27"/>
      <c r="S330" s="28" t="s">
        <v>29</v>
      </c>
      <c r="T330" s="29" t="s">
        <v>29</v>
      </c>
      <c r="W330" s="31" t="str">
        <f t="shared" si="30"/>
        <v/>
      </c>
      <c r="X330" s="31" t="str">
        <f t="shared" si="33"/>
        <v/>
      </c>
      <c r="Y330" s="31" t="str">
        <f t="shared" si="34"/>
        <v/>
      </c>
      <c r="Z330" s="31" t="str">
        <f t="shared" si="35"/>
        <v/>
      </c>
      <c r="AA330" s="31" t="str">
        <f t="shared" si="31"/>
        <v/>
      </c>
      <c r="AB330" s="30">
        <f>IF(AA330="",888,COUNTIF($AA$1:AA330,AA330))</f>
        <v>888</v>
      </c>
    </row>
    <row r="331" spans="1:28">
      <c r="A331" s="17" t="str">
        <f>IF(E331="","",SUBTOTAL(103,E$1:E331)-1)</f>
        <v/>
      </c>
      <c r="B331" s="18" t="str">
        <f t="shared" si="32"/>
        <v/>
      </c>
      <c r="C331" s="123"/>
      <c r="D331" s="124"/>
      <c r="E331" s="123"/>
      <c r="F331" s="125"/>
      <c r="G331" s="125"/>
      <c r="H331" s="126"/>
      <c r="I331" s="26"/>
      <c r="J331" s="26"/>
      <c r="K331" s="26"/>
      <c r="L331" s="123"/>
      <c r="N331" s="24"/>
      <c r="O331" s="24"/>
      <c r="P331" s="25"/>
      <c r="Q331" s="26"/>
      <c r="R331" s="27"/>
      <c r="S331" s="28" t="s">
        <v>29</v>
      </c>
      <c r="T331" s="29" t="s">
        <v>29</v>
      </c>
      <c r="W331" s="31" t="str">
        <f t="shared" si="30"/>
        <v/>
      </c>
      <c r="X331" s="31" t="str">
        <f t="shared" si="33"/>
        <v/>
      </c>
      <c r="Y331" s="31" t="str">
        <f t="shared" si="34"/>
        <v/>
      </c>
      <c r="Z331" s="31" t="str">
        <f t="shared" si="35"/>
        <v/>
      </c>
      <c r="AA331" s="31" t="str">
        <f t="shared" si="31"/>
        <v/>
      </c>
      <c r="AB331" s="30">
        <f>IF(AA331="",888,COUNTIF($AA$1:AA331,AA331))</f>
        <v>888</v>
      </c>
    </row>
    <row r="332" spans="1:28">
      <c r="A332" s="17" t="str">
        <f>IF(E332="","",SUBTOTAL(103,E$1:E332)-1)</f>
        <v/>
      </c>
      <c r="B332" s="18" t="str">
        <f t="shared" si="32"/>
        <v/>
      </c>
      <c r="C332" s="123"/>
      <c r="D332" s="124"/>
      <c r="E332" s="123"/>
      <c r="F332" s="125"/>
      <c r="G332" s="125"/>
      <c r="H332" s="126"/>
      <c r="I332" s="26"/>
      <c r="J332" s="26"/>
      <c r="K332" s="26"/>
      <c r="L332" s="123"/>
      <c r="N332" s="24"/>
      <c r="O332" s="24"/>
      <c r="P332" s="25"/>
      <c r="Q332" s="26"/>
      <c r="R332" s="27"/>
      <c r="S332" s="28" t="s">
        <v>29</v>
      </c>
      <c r="T332" s="29" t="s">
        <v>29</v>
      </c>
      <c r="W332" s="31" t="str">
        <f t="shared" si="30"/>
        <v/>
      </c>
      <c r="X332" s="31" t="str">
        <f t="shared" si="33"/>
        <v/>
      </c>
      <c r="Y332" s="31" t="str">
        <f t="shared" si="34"/>
        <v/>
      </c>
      <c r="Z332" s="31" t="str">
        <f t="shared" si="35"/>
        <v/>
      </c>
      <c r="AA332" s="31" t="str">
        <f t="shared" si="31"/>
        <v/>
      </c>
      <c r="AB332" s="30">
        <f>IF(AA332="",888,COUNTIF($AA$1:AA332,AA332))</f>
        <v>888</v>
      </c>
    </row>
    <row r="333" spans="1:28">
      <c r="A333" s="17" t="str">
        <f>IF(E333="","",SUBTOTAL(103,E$1:E333)-1)</f>
        <v/>
      </c>
      <c r="B333" s="18" t="str">
        <f t="shared" si="32"/>
        <v/>
      </c>
      <c r="C333" s="123"/>
      <c r="D333" s="124"/>
      <c r="E333" s="123"/>
      <c r="F333" s="125"/>
      <c r="G333" s="125"/>
      <c r="H333" s="126"/>
      <c r="I333" s="26"/>
      <c r="J333" s="26"/>
      <c r="K333" s="26"/>
      <c r="L333" s="123"/>
      <c r="N333" s="24"/>
      <c r="O333" s="24"/>
      <c r="P333" s="25"/>
      <c r="Q333" s="26"/>
      <c r="R333" s="27"/>
      <c r="S333" s="28" t="s">
        <v>29</v>
      </c>
      <c r="T333" s="29" t="s">
        <v>29</v>
      </c>
      <c r="W333" s="31" t="str">
        <f t="shared" si="30"/>
        <v/>
      </c>
      <c r="X333" s="31" t="str">
        <f t="shared" si="33"/>
        <v/>
      </c>
      <c r="Y333" s="31" t="str">
        <f t="shared" si="34"/>
        <v/>
      </c>
      <c r="Z333" s="31" t="str">
        <f t="shared" si="35"/>
        <v/>
      </c>
      <c r="AA333" s="31" t="str">
        <f t="shared" si="31"/>
        <v/>
      </c>
      <c r="AB333" s="30">
        <f>IF(AA333="",888,COUNTIF($AA$1:AA333,AA333))</f>
        <v>888</v>
      </c>
    </row>
    <row r="334" spans="1:28">
      <c r="A334" s="17" t="str">
        <f>IF(E334="","",SUBTOTAL(103,E$1:E334)-1)</f>
        <v/>
      </c>
      <c r="B334" s="18" t="str">
        <f t="shared" si="32"/>
        <v/>
      </c>
      <c r="C334" s="123"/>
      <c r="D334" s="124"/>
      <c r="E334" s="123"/>
      <c r="F334" s="125"/>
      <c r="G334" s="125"/>
      <c r="H334" s="126"/>
      <c r="I334" s="26"/>
      <c r="J334" s="26"/>
      <c r="K334" s="26"/>
      <c r="L334" s="123"/>
      <c r="N334" s="24"/>
      <c r="O334" s="24"/>
      <c r="P334" s="25"/>
      <c r="Q334" s="26"/>
      <c r="R334" s="27"/>
      <c r="S334" s="28" t="s">
        <v>29</v>
      </c>
      <c r="T334" s="29" t="s">
        <v>29</v>
      </c>
      <c r="W334" s="31" t="str">
        <f t="shared" si="30"/>
        <v/>
      </c>
      <c r="X334" s="31" t="str">
        <f t="shared" si="33"/>
        <v/>
      </c>
      <c r="Y334" s="31" t="str">
        <f t="shared" si="34"/>
        <v/>
      </c>
      <c r="Z334" s="31" t="str">
        <f t="shared" si="35"/>
        <v/>
      </c>
      <c r="AA334" s="31" t="str">
        <f t="shared" si="31"/>
        <v/>
      </c>
      <c r="AB334" s="30">
        <f>IF(AA334="",888,COUNTIF($AA$1:AA334,AA334))</f>
        <v>888</v>
      </c>
    </row>
    <row r="335" spans="1:28">
      <c r="A335" s="17" t="str">
        <f>IF(E335="","",SUBTOTAL(103,E$1:E335)-1)</f>
        <v/>
      </c>
      <c r="B335" s="18" t="str">
        <f t="shared" si="32"/>
        <v/>
      </c>
      <c r="C335" s="123"/>
      <c r="D335" s="124"/>
      <c r="E335" s="123"/>
      <c r="F335" s="125"/>
      <c r="G335" s="125"/>
      <c r="H335" s="126"/>
      <c r="I335" s="26"/>
      <c r="J335" s="26"/>
      <c r="K335" s="26"/>
      <c r="L335" s="123"/>
      <c r="N335" s="24"/>
      <c r="O335" s="24"/>
      <c r="P335" s="25"/>
      <c r="Q335" s="26"/>
      <c r="R335" s="27"/>
      <c r="S335" s="28" t="s">
        <v>29</v>
      </c>
      <c r="T335" s="29" t="s">
        <v>29</v>
      </c>
      <c r="W335" s="31" t="str">
        <f t="shared" si="30"/>
        <v/>
      </c>
      <c r="X335" s="31" t="str">
        <f t="shared" si="33"/>
        <v/>
      </c>
      <c r="Y335" s="31" t="str">
        <f t="shared" si="34"/>
        <v/>
      </c>
      <c r="Z335" s="31" t="str">
        <f t="shared" si="35"/>
        <v/>
      </c>
      <c r="AA335" s="31" t="str">
        <f t="shared" si="31"/>
        <v/>
      </c>
      <c r="AB335" s="30">
        <f>IF(AA335="",888,COUNTIF($AA$1:AA335,AA335))</f>
        <v>888</v>
      </c>
    </row>
    <row r="336" spans="1:28">
      <c r="A336" s="17" t="str">
        <f>IF(E336="","",SUBTOTAL(103,E$1:E336)-1)</f>
        <v/>
      </c>
      <c r="B336" s="18" t="str">
        <f t="shared" si="32"/>
        <v/>
      </c>
      <c r="C336" s="123"/>
      <c r="D336" s="124"/>
      <c r="E336" s="123"/>
      <c r="F336" s="125"/>
      <c r="G336" s="125"/>
      <c r="H336" s="126"/>
      <c r="I336" s="26"/>
      <c r="J336" s="26"/>
      <c r="K336" s="26"/>
      <c r="L336" s="123"/>
      <c r="N336" s="24"/>
      <c r="O336" s="24"/>
      <c r="P336" s="25"/>
      <c r="Q336" s="26"/>
      <c r="R336" s="27"/>
      <c r="S336" s="28" t="s">
        <v>29</v>
      </c>
      <c r="T336" s="29" t="s">
        <v>29</v>
      </c>
      <c r="W336" s="31" t="str">
        <f t="shared" si="30"/>
        <v/>
      </c>
      <c r="X336" s="31" t="str">
        <f t="shared" si="33"/>
        <v/>
      </c>
      <c r="Y336" s="31" t="str">
        <f t="shared" si="34"/>
        <v/>
      </c>
      <c r="Z336" s="31" t="str">
        <f t="shared" si="35"/>
        <v/>
      </c>
      <c r="AA336" s="31" t="str">
        <f t="shared" si="31"/>
        <v/>
      </c>
      <c r="AB336" s="30">
        <f>IF(AA336="",888,COUNTIF($AA$1:AA336,AA336))</f>
        <v>888</v>
      </c>
    </row>
    <row r="337" spans="1:28">
      <c r="A337" s="17" t="str">
        <f>IF(E337="","",SUBTOTAL(103,E$1:E337)-1)</f>
        <v/>
      </c>
      <c r="B337" s="18" t="str">
        <f t="shared" si="32"/>
        <v/>
      </c>
      <c r="C337" s="123"/>
      <c r="D337" s="124"/>
      <c r="E337" s="123"/>
      <c r="F337" s="125"/>
      <c r="G337" s="125"/>
      <c r="H337" s="126"/>
      <c r="I337" s="26"/>
      <c r="J337" s="26"/>
      <c r="K337" s="26"/>
      <c r="L337" s="123"/>
      <c r="N337" s="24"/>
      <c r="O337" s="24"/>
      <c r="P337" s="25"/>
      <c r="Q337" s="26"/>
      <c r="R337" s="27"/>
      <c r="S337" s="28" t="s">
        <v>29</v>
      </c>
      <c r="T337" s="29" t="s">
        <v>29</v>
      </c>
      <c r="W337" s="31" t="str">
        <f t="shared" si="30"/>
        <v/>
      </c>
      <c r="X337" s="31" t="str">
        <f t="shared" si="33"/>
        <v/>
      </c>
      <c r="Y337" s="31" t="str">
        <f t="shared" si="34"/>
        <v/>
      </c>
      <c r="Z337" s="31" t="str">
        <f t="shared" si="35"/>
        <v/>
      </c>
      <c r="AA337" s="31" t="str">
        <f t="shared" si="31"/>
        <v/>
      </c>
      <c r="AB337" s="30">
        <f>IF(AA337="",888,COUNTIF($AA$1:AA337,AA337))</f>
        <v>888</v>
      </c>
    </row>
    <row r="338" spans="1:28">
      <c r="A338" s="17" t="str">
        <f>IF(E338="","",SUBTOTAL(103,E$1:E338)-1)</f>
        <v/>
      </c>
      <c r="B338" s="18" t="str">
        <f t="shared" si="32"/>
        <v/>
      </c>
      <c r="C338" s="123"/>
      <c r="D338" s="124"/>
      <c r="E338" s="123"/>
      <c r="F338" s="125"/>
      <c r="G338" s="125"/>
      <c r="H338" s="126"/>
      <c r="I338" s="26"/>
      <c r="J338" s="26"/>
      <c r="K338" s="26"/>
      <c r="L338" s="123"/>
      <c r="N338" s="24"/>
      <c r="O338" s="24"/>
      <c r="P338" s="25"/>
      <c r="Q338" s="26"/>
      <c r="R338" s="27"/>
      <c r="S338" s="28" t="s">
        <v>29</v>
      </c>
      <c r="T338" s="29" t="s">
        <v>29</v>
      </c>
      <c r="W338" s="31" t="str">
        <f t="shared" si="30"/>
        <v/>
      </c>
      <c r="X338" s="31" t="str">
        <f t="shared" si="33"/>
        <v/>
      </c>
      <c r="Y338" s="31" t="str">
        <f t="shared" si="34"/>
        <v/>
      </c>
      <c r="Z338" s="31" t="str">
        <f t="shared" si="35"/>
        <v/>
      </c>
      <c r="AA338" s="31" t="str">
        <f t="shared" si="31"/>
        <v/>
      </c>
      <c r="AB338" s="30">
        <f>IF(AA338="",888,COUNTIF($AA$1:AA338,AA338))</f>
        <v>888</v>
      </c>
    </row>
    <row r="339" spans="1:28">
      <c r="A339" s="17" t="str">
        <f>IF(E339="","",SUBTOTAL(103,E$1:E339)-1)</f>
        <v/>
      </c>
      <c r="B339" s="18" t="str">
        <f t="shared" si="32"/>
        <v/>
      </c>
      <c r="C339" s="123"/>
      <c r="D339" s="124"/>
      <c r="E339" s="123"/>
      <c r="F339" s="125"/>
      <c r="G339" s="125"/>
      <c r="H339" s="126"/>
      <c r="I339" s="26"/>
      <c r="J339" s="26"/>
      <c r="K339" s="26"/>
      <c r="L339" s="123"/>
      <c r="N339" s="24"/>
      <c r="O339" s="24"/>
      <c r="P339" s="25"/>
      <c r="Q339" s="26"/>
      <c r="R339" s="27"/>
      <c r="S339" s="28" t="s">
        <v>29</v>
      </c>
      <c r="T339" s="29" t="s">
        <v>29</v>
      </c>
      <c r="W339" s="31" t="str">
        <f t="shared" si="30"/>
        <v/>
      </c>
      <c r="X339" s="31" t="str">
        <f t="shared" si="33"/>
        <v/>
      </c>
      <c r="Y339" s="31" t="str">
        <f t="shared" si="34"/>
        <v/>
      </c>
      <c r="Z339" s="31" t="str">
        <f t="shared" si="35"/>
        <v/>
      </c>
      <c r="AA339" s="31" t="str">
        <f t="shared" si="31"/>
        <v/>
      </c>
      <c r="AB339" s="30">
        <f>IF(AA339="",888,COUNTIF($AA$1:AA339,AA339))</f>
        <v>888</v>
      </c>
    </row>
    <row r="340" spans="1:28">
      <c r="A340" s="17" t="str">
        <f>IF(E340="","",SUBTOTAL(103,E$1:E340)-1)</f>
        <v/>
      </c>
      <c r="B340" s="18" t="str">
        <f t="shared" si="32"/>
        <v/>
      </c>
      <c r="C340" s="123"/>
      <c r="D340" s="124"/>
      <c r="E340" s="123"/>
      <c r="F340" s="125"/>
      <c r="G340" s="125"/>
      <c r="H340" s="126"/>
      <c r="I340" s="26"/>
      <c r="J340" s="26"/>
      <c r="K340" s="26"/>
      <c r="L340" s="123"/>
      <c r="N340" s="24"/>
      <c r="O340" s="24"/>
      <c r="P340" s="25"/>
      <c r="Q340" s="26"/>
      <c r="R340" s="27"/>
      <c r="S340" s="28" t="s">
        <v>29</v>
      </c>
      <c r="T340" s="29" t="s">
        <v>29</v>
      </c>
      <c r="W340" s="31" t="str">
        <f t="shared" si="30"/>
        <v/>
      </c>
      <c r="X340" s="31" t="str">
        <f t="shared" si="33"/>
        <v/>
      </c>
      <c r="Y340" s="31" t="str">
        <f t="shared" si="34"/>
        <v/>
      </c>
      <c r="Z340" s="31" t="str">
        <f t="shared" si="35"/>
        <v/>
      </c>
      <c r="AA340" s="31" t="str">
        <f t="shared" si="31"/>
        <v/>
      </c>
      <c r="AB340" s="30">
        <f>IF(AA340="",888,COUNTIF($AA$1:AA340,AA340))</f>
        <v>888</v>
      </c>
    </row>
    <row r="341" spans="1:28">
      <c r="A341" s="17" t="str">
        <f>IF(E341="","",SUBTOTAL(103,E$1:E341)-1)</f>
        <v/>
      </c>
      <c r="B341" s="18" t="str">
        <f t="shared" si="32"/>
        <v/>
      </c>
      <c r="C341" s="123"/>
      <c r="D341" s="124"/>
      <c r="E341" s="123"/>
      <c r="F341" s="125"/>
      <c r="G341" s="125"/>
      <c r="H341" s="126"/>
      <c r="I341" s="26"/>
      <c r="J341" s="26"/>
      <c r="K341" s="26"/>
      <c r="L341" s="123"/>
      <c r="N341" s="24"/>
      <c r="O341" s="24"/>
      <c r="P341" s="25"/>
      <c r="Q341" s="26"/>
      <c r="R341" s="27"/>
      <c r="S341" s="28" t="s">
        <v>29</v>
      </c>
      <c r="T341" s="29" t="s">
        <v>29</v>
      </c>
      <c r="W341" s="31" t="str">
        <f t="shared" si="30"/>
        <v/>
      </c>
      <c r="X341" s="31" t="str">
        <f t="shared" si="33"/>
        <v/>
      </c>
      <c r="Y341" s="31" t="str">
        <f t="shared" si="34"/>
        <v/>
      </c>
      <c r="Z341" s="31" t="str">
        <f t="shared" si="35"/>
        <v/>
      </c>
      <c r="AA341" s="31" t="str">
        <f t="shared" si="31"/>
        <v/>
      </c>
      <c r="AB341" s="30">
        <f>IF(AA341="",888,COUNTIF($AA$1:AA341,AA341))</f>
        <v>888</v>
      </c>
    </row>
    <row r="342" spans="1:28">
      <c r="A342" s="17" t="str">
        <f>IF(E342="","",SUBTOTAL(103,E$1:E342)-1)</f>
        <v/>
      </c>
      <c r="B342" s="18" t="str">
        <f t="shared" si="32"/>
        <v/>
      </c>
      <c r="C342" s="123"/>
      <c r="D342" s="124"/>
      <c r="E342" s="123"/>
      <c r="F342" s="125"/>
      <c r="G342" s="125"/>
      <c r="H342" s="126"/>
      <c r="I342" s="26"/>
      <c r="J342" s="26"/>
      <c r="K342" s="26"/>
      <c r="L342" s="123"/>
      <c r="N342" s="24"/>
      <c r="O342" s="24"/>
      <c r="P342" s="25"/>
      <c r="Q342" s="26"/>
      <c r="R342" s="27"/>
      <c r="S342" s="28" t="s">
        <v>29</v>
      </c>
      <c r="T342" s="29" t="s">
        <v>29</v>
      </c>
      <c r="W342" s="31" t="str">
        <f t="shared" si="30"/>
        <v/>
      </c>
      <c r="X342" s="31" t="str">
        <f t="shared" si="33"/>
        <v/>
      </c>
      <c r="Y342" s="31" t="str">
        <f t="shared" si="34"/>
        <v/>
      </c>
      <c r="Z342" s="31" t="str">
        <f t="shared" si="35"/>
        <v/>
      </c>
      <c r="AA342" s="31" t="str">
        <f t="shared" si="31"/>
        <v/>
      </c>
      <c r="AB342" s="30">
        <f>IF(AA342="",888,COUNTIF($AA$1:AA342,AA342))</f>
        <v>888</v>
      </c>
    </row>
    <row r="343" spans="1:28">
      <c r="A343" s="17" t="str">
        <f>IF(E343="","",SUBTOTAL(103,E$1:E343)-1)</f>
        <v/>
      </c>
      <c r="B343" s="18" t="str">
        <f t="shared" si="32"/>
        <v/>
      </c>
      <c r="C343" s="123"/>
      <c r="D343" s="124"/>
      <c r="E343" s="123"/>
      <c r="F343" s="125"/>
      <c r="G343" s="125"/>
      <c r="H343" s="126"/>
      <c r="I343" s="26"/>
      <c r="J343" s="26"/>
      <c r="K343" s="26"/>
      <c r="L343" s="123"/>
      <c r="N343" s="24"/>
      <c r="O343" s="24"/>
      <c r="P343" s="25"/>
      <c r="Q343" s="26"/>
      <c r="R343" s="27"/>
      <c r="S343" s="28" t="s">
        <v>29</v>
      </c>
      <c r="T343" s="29" t="s">
        <v>29</v>
      </c>
      <c r="W343" s="31" t="str">
        <f t="shared" si="30"/>
        <v/>
      </c>
      <c r="X343" s="31" t="str">
        <f t="shared" si="33"/>
        <v/>
      </c>
      <c r="Y343" s="31" t="str">
        <f t="shared" si="34"/>
        <v/>
      </c>
      <c r="Z343" s="31" t="str">
        <f t="shared" si="35"/>
        <v/>
      </c>
      <c r="AA343" s="31" t="str">
        <f t="shared" si="31"/>
        <v/>
      </c>
      <c r="AB343" s="30">
        <f>IF(AA343="",888,COUNTIF($AA$1:AA343,AA343))</f>
        <v>888</v>
      </c>
    </row>
    <row r="344" spans="1:28">
      <c r="A344" s="17" t="str">
        <f>IF(E344="","",SUBTOTAL(103,E$1:E344)-1)</f>
        <v/>
      </c>
      <c r="B344" s="18" t="str">
        <f t="shared" si="32"/>
        <v/>
      </c>
      <c r="C344" s="123"/>
      <c r="D344" s="124"/>
      <c r="E344" s="123"/>
      <c r="F344" s="125"/>
      <c r="G344" s="125"/>
      <c r="H344" s="126"/>
      <c r="I344" s="26"/>
      <c r="J344" s="26"/>
      <c r="K344" s="26"/>
      <c r="L344" s="123"/>
      <c r="N344" s="24"/>
      <c r="O344" s="24"/>
      <c r="P344" s="25"/>
      <c r="Q344" s="26"/>
      <c r="R344" s="27"/>
      <c r="S344" s="28" t="s">
        <v>29</v>
      </c>
      <c r="T344" s="29" t="s">
        <v>29</v>
      </c>
      <c r="W344" s="31" t="str">
        <f t="shared" si="30"/>
        <v/>
      </c>
      <c r="X344" s="31" t="str">
        <f t="shared" si="33"/>
        <v/>
      </c>
      <c r="Y344" s="31" t="str">
        <f t="shared" si="34"/>
        <v/>
      </c>
      <c r="Z344" s="31" t="str">
        <f t="shared" si="35"/>
        <v/>
      </c>
      <c r="AA344" s="31" t="str">
        <f t="shared" si="31"/>
        <v/>
      </c>
      <c r="AB344" s="30">
        <f>IF(AA344="",888,COUNTIF($AA$1:AA344,AA344))</f>
        <v>888</v>
      </c>
    </row>
    <row r="345" spans="1:28">
      <c r="A345" s="17" t="str">
        <f>IF(E345="","",SUBTOTAL(103,E$1:E345)-1)</f>
        <v/>
      </c>
      <c r="B345" s="18" t="str">
        <f t="shared" si="32"/>
        <v/>
      </c>
      <c r="C345" s="123"/>
      <c r="D345" s="124"/>
      <c r="E345" s="123"/>
      <c r="F345" s="125"/>
      <c r="G345" s="125"/>
      <c r="H345" s="126"/>
      <c r="I345" s="26"/>
      <c r="J345" s="26"/>
      <c r="K345" s="26"/>
      <c r="L345" s="123"/>
      <c r="N345" s="24"/>
      <c r="O345" s="24"/>
      <c r="P345" s="25"/>
      <c r="Q345" s="26"/>
      <c r="R345" s="27"/>
      <c r="S345" s="28" t="s">
        <v>29</v>
      </c>
      <c r="T345" s="29" t="s">
        <v>29</v>
      </c>
      <c r="W345" s="31" t="str">
        <f t="shared" si="30"/>
        <v/>
      </c>
      <c r="X345" s="31" t="str">
        <f t="shared" si="33"/>
        <v/>
      </c>
      <c r="Y345" s="31" t="str">
        <f t="shared" si="34"/>
        <v/>
      </c>
      <c r="Z345" s="31" t="str">
        <f t="shared" si="35"/>
        <v/>
      </c>
      <c r="AA345" s="31" t="str">
        <f t="shared" si="31"/>
        <v/>
      </c>
      <c r="AB345" s="30">
        <f>IF(AA345="",888,COUNTIF($AA$1:AA345,AA345))</f>
        <v>888</v>
      </c>
    </row>
    <row r="346" spans="1:28">
      <c r="A346" s="17" t="str">
        <f>IF(E346="","",SUBTOTAL(103,E$1:E346)-1)</f>
        <v/>
      </c>
      <c r="B346" s="18" t="str">
        <f t="shared" si="32"/>
        <v/>
      </c>
      <c r="C346" s="123"/>
      <c r="D346" s="124"/>
      <c r="E346" s="123"/>
      <c r="F346" s="125"/>
      <c r="G346" s="125"/>
      <c r="H346" s="126"/>
      <c r="I346" s="26"/>
      <c r="J346" s="26"/>
      <c r="K346" s="26"/>
      <c r="L346" s="123"/>
      <c r="N346" s="24"/>
      <c r="O346" s="24"/>
      <c r="P346" s="25"/>
      <c r="Q346" s="26"/>
      <c r="R346" s="27"/>
      <c r="S346" s="28" t="s">
        <v>29</v>
      </c>
      <c r="T346" s="29" t="s">
        <v>29</v>
      </c>
      <c r="W346" s="31" t="str">
        <f t="shared" si="30"/>
        <v/>
      </c>
      <c r="X346" s="31" t="str">
        <f t="shared" si="33"/>
        <v/>
      </c>
      <c r="Y346" s="31" t="str">
        <f t="shared" si="34"/>
        <v/>
      </c>
      <c r="Z346" s="31" t="str">
        <f t="shared" si="35"/>
        <v/>
      </c>
      <c r="AA346" s="31" t="str">
        <f t="shared" si="31"/>
        <v/>
      </c>
      <c r="AB346" s="30">
        <f>IF(AA346="",888,COUNTIF($AA$1:AA346,AA346))</f>
        <v>888</v>
      </c>
    </row>
    <row r="347" spans="1:28">
      <c r="A347" s="17" t="str">
        <f>IF(E347="","",SUBTOTAL(103,E$1:E347)-1)</f>
        <v/>
      </c>
      <c r="B347" s="18" t="str">
        <f t="shared" si="32"/>
        <v/>
      </c>
      <c r="C347" s="123"/>
      <c r="D347" s="124"/>
      <c r="E347" s="123"/>
      <c r="F347" s="125"/>
      <c r="G347" s="125"/>
      <c r="H347" s="126"/>
      <c r="I347" s="26"/>
      <c r="J347" s="26"/>
      <c r="K347" s="26"/>
      <c r="L347" s="123"/>
      <c r="N347" s="24"/>
      <c r="O347" s="24"/>
      <c r="P347" s="25"/>
      <c r="Q347" s="26"/>
      <c r="R347" s="27"/>
      <c r="S347" s="28" t="s">
        <v>29</v>
      </c>
      <c r="T347" s="29" t="s">
        <v>29</v>
      </c>
      <c r="W347" s="31" t="str">
        <f t="shared" si="30"/>
        <v/>
      </c>
      <c r="X347" s="31" t="str">
        <f t="shared" si="33"/>
        <v/>
      </c>
      <c r="Y347" s="31" t="str">
        <f t="shared" si="34"/>
        <v/>
      </c>
      <c r="Z347" s="31" t="str">
        <f t="shared" si="35"/>
        <v/>
      </c>
      <c r="AA347" s="31" t="str">
        <f t="shared" si="31"/>
        <v/>
      </c>
      <c r="AB347" s="30">
        <f>IF(AA347="",888,COUNTIF($AA$1:AA347,AA347))</f>
        <v>888</v>
      </c>
    </row>
    <row r="348" spans="1:28">
      <c r="A348" s="17" t="str">
        <f>IF(E348="","",SUBTOTAL(103,E$1:E348)-1)</f>
        <v/>
      </c>
      <c r="B348" s="18" t="str">
        <f t="shared" si="32"/>
        <v/>
      </c>
      <c r="C348" s="123"/>
      <c r="D348" s="124"/>
      <c r="E348" s="123"/>
      <c r="F348" s="125"/>
      <c r="G348" s="125"/>
      <c r="H348" s="126"/>
      <c r="I348" s="26"/>
      <c r="J348" s="26"/>
      <c r="K348" s="26"/>
      <c r="L348" s="123"/>
      <c r="N348" s="24"/>
      <c r="O348" s="24"/>
      <c r="P348" s="25"/>
      <c r="Q348" s="26"/>
      <c r="R348" s="27"/>
      <c r="S348" s="28" t="s">
        <v>29</v>
      </c>
      <c r="T348" s="29" t="s">
        <v>29</v>
      </c>
      <c r="W348" s="31" t="str">
        <f t="shared" si="30"/>
        <v/>
      </c>
      <c r="X348" s="31" t="str">
        <f t="shared" si="33"/>
        <v/>
      </c>
      <c r="Y348" s="31" t="str">
        <f t="shared" si="34"/>
        <v/>
      </c>
      <c r="Z348" s="31" t="str">
        <f t="shared" si="35"/>
        <v/>
      </c>
      <c r="AA348" s="31" t="str">
        <f t="shared" si="31"/>
        <v/>
      </c>
      <c r="AB348" s="30">
        <f>IF(AA348="",888,COUNTIF($AA$1:AA348,AA348))</f>
        <v>888</v>
      </c>
    </row>
    <row r="349" spans="1:28">
      <c r="A349" s="17" t="str">
        <f>IF(E349="","",SUBTOTAL(103,E$1:E349)-1)</f>
        <v/>
      </c>
      <c r="B349" s="18" t="str">
        <f t="shared" si="32"/>
        <v/>
      </c>
      <c r="C349" s="123"/>
      <c r="D349" s="124"/>
      <c r="E349" s="123"/>
      <c r="F349" s="125"/>
      <c r="G349" s="125"/>
      <c r="H349" s="126"/>
      <c r="I349" s="26"/>
      <c r="J349" s="26"/>
      <c r="K349" s="26"/>
      <c r="L349" s="123"/>
      <c r="N349" s="24"/>
      <c r="O349" s="24"/>
      <c r="P349" s="25"/>
      <c r="Q349" s="26"/>
      <c r="R349" s="27"/>
      <c r="S349" s="28" t="s">
        <v>29</v>
      </c>
      <c r="T349" s="29" t="s">
        <v>29</v>
      </c>
      <c r="W349" s="31" t="str">
        <f t="shared" si="30"/>
        <v/>
      </c>
      <c r="X349" s="31" t="str">
        <f t="shared" si="33"/>
        <v/>
      </c>
      <c r="Y349" s="31" t="str">
        <f t="shared" si="34"/>
        <v/>
      </c>
      <c r="Z349" s="31" t="str">
        <f t="shared" si="35"/>
        <v/>
      </c>
      <c r="AA349" s="31" t="str">
        <f t="shared" si="31"/>
        <v/>
      </c>
      <c r="AB349" s="30">
        <f>IF(AA349="",888,COUNTIF($AA$1:AA349,AA349))</f>
        <v>888</v>
      </c>
    </row>
    <row r="350" spans="1:28">
      <c r="A350" s="17" t="str">
        <f>IF(E350="","",SUBTOTAL(103,E$1:E350)-1)</f>
        <v/>
      </c>
      <c r="B350" s="18" t="str">
        <f t="shared" si="32"/>
        <v/>
      </c>
      <c r="C350" s="123"/>
      <c r="D350" s="124"/>
      <c r="E350" s="123"/>
      <c r="F350" s="125"/>
      <c r="G350" s="125"/>
      <c r="H350" s="126"/>
      <c r="I350" s="26"/>
      <c r="J350" s="26"/>
      <c r="K350" s="26"/>
      <c r="L350" s="123"/>
      <c r="N350" s="24"/>
      <c r="O350" s="24"/>
      <c r="P350" s="25"/>
      <c r="Q350" s="26"/>
      <c r="R350" s="27"/>
      <c r="S350" s="28" t="s">
        <v>29</v>
      </c>
      <c r="T350" s="29" t="s">
        <v>29</v>
      </c>
      <c r="W350" s="31" t="str">
        <f t="shared" si="30"/>
        <v/>
      </c>
      <c r="X350" s="31" t="str">
        <f t="shared" si="33"/>
        <v/>
      </c>
      <c r="Y350" s="31" t="str">
        <f t="shared" si="34"/>
        <v/>
      </c>
      <c r="Z350" s="31" t="str">
        <f t="shared" si="35"/>
        <v/>
      </c>
      <c r="AA350" s="31" t="str">
        <f t="shared" si="31"/>
        <v/>
      </c>
      <c r="AB350" s="30">
        <f>IF(AA350="",888,COUNTIF($AA$1:AA350,AA350))</f>
        <v>888</v>
      </c>
    </row>
    <row r="351" spans="1:28">
      <c r="A351" s="17" t="str">
        <f>IF(E351="","",SUBTOTAL(103,E$1:E351)-1)</f>
        <v/>
      </c>
      <c r="B351" s="18" t="str">
        <f t="shared" si="32"/>
        <v/>
      </c>
      <c r="C351" s="123"/>
      <c r="D351" s="124"/>
      <c r="E351" s="123"/>
      <c r="F351" s="125"/>
      <c r="G351" s="125"/>
      <c r="H351" s="126"/>
      <c r="I351" s="26"/>
      <c r="J351" s="26"/>
      <c r="K351" s="26"/>
      <c r="L351" s="123"/>
      <c r="N351" s="24"/>
      <c r="O351" s="24"/>
      <c r="P351" s="25"/>
      <c r="Q351" s="26"/>
      <c r="R351" s="27"/>
      <c r="S351" s="28" t="s">
        <v>29</v>
      </c>
      <c r="T351" s="29" t="s">
        <v>29</v>
      </c>
      <c r="W351" s="31" t="str">
        <f t="shared" si="30"/>
        <v/>
      </c>
      <c r="X351" s="31" t="str">
        <f t="shared" si="33"/>
        <v/>
      </c>
      <c r="Y351" s="31" t="str">
        <f t="shared" si="34"/>
        <v/>
      </c>
      <c r="Z351" s="31" t="str">
        <f t="shared" si="35"/>
        <v/>
      </c>
      <c r="AA351" s="31" t="str">
        <f t="shared" si="31"/>
        <v/>
      </c>
      <c r="AB351" s="30">
        <f>IF(AA351="",888,COUNTIF($AA$1:AA351,AA351))</f>
        <v>888</v>
      </c>
    </row>
    <row r="352" spans="1:28">
      <c r="A352" s="17" t="str">
        <f>IF(E352="","",SUBTOTAL(103,E$1:E352)-1)</f>
        <v/>
      </c>
      <c r="B352" s="18" t="str">
        <f t="shared" si="32"/>
        <v/>
      </c>
      <c r="C352" s="123"/>
      <c r="D352" s="124"/>
      <c r="E352" s="123"/>
      <c r="F352" s="125"/>
      <c r="G352" s="125"/>
      <c r="H352" s="126"/>
      <c r="I352" s="26"/>
      <c r="J352" s="26"/>
      <c r="K352" s="26"/>
      <c r="L352" s="123"/>
      <c r="N352" s="24"/>
      <c r="O352" s="24"/>
      <c r="P352" s="25"/>
      <c r="Q352" s="26"/>
      <c r="R352" s="27"/>
      <c r="S352" s="28" t="s">
        <v>29</v>
      </c>
      <c r="T352" s="29" t="s">
        <v>29</v>
      </c>
      <c r="W352" s="31" t="str">
        <f t="shared" si="30"/>
        <v/>
      </c>
      <c r="X352" s="31" t="str">
        <f t="shared" si="33"/>
        <v/>
      </c>
      <c r="Y352" s="31" t="str">
        <f t="shared" si="34"/>
        <v/>
      </c>
      <c r="Z352" s="31" t="str">
        <f t="shared" si="35"/>
        <v/>
      </c>
      <c r="AA352" s="31" t="str">
        <f t="shared" si="31"/>
        <v/>
      </c>
      <c r="AB352" s="30">
        <f>IF(AA352="",888,COUNTIF($AA$1:AA352,AA352))</f>
        <v>888</v>
      </c>
    </row>
    <row r="353" spans="1:28">
      <c r="A353" s="17" t="str">
        <f>IF(E353="","",SUBTOTAL(103,E$1:E353)-1)</f>
        <v/>
      </c>
      <c r="B353" s="18" t="str">
        <f t="shared" si="32"/>
        <v/>
      </c>
      <c r="C353" s="123"/>
      <c r="D353" s="124"/>
      <c r="E353" s="123"/>
      <c r="F353" s="125"/>
      <c r="G353" s="125"/>
      <c r="H353" s="126"/>
      <c r="I353" s="26"/>
      <c r="J353" s="26"/>
      <c r="K353" s="26"/>
      <c r="L353" s="123"/>
      <c r="N353" s="24"/>
      <c r="O353" s="24"/>
      <c r="P353" s="25"/>
      <c r="Q353" s="26"/>
      <c r="R353" s="27"/>
      <c r="S353" s="28" t="s">
        <v>29</v>
      </c>
      <c r="T353" s="29" t="s">
        <v>29</v>
      </c>
      <c r="W353" s="31" t="str">
        <f t="shared" si="30"/>
        <v/>
      </c>
      <c r="X353" s="31" t="str">
        <f t="shared" si="33"/>
        <v/>
      </c>
      <c r="Y353" s="31" t="str">
        <f t="shared" si="34"/>
        <v/>
      </c>
      <c r="Z353" s="31" t="str">
        <f t="shared" si="35"/>
        <v/>
      </c>
      <c r="AA353" s="31" t="str">
        <f t="shared" si="31"/>
        <v/>
      </c>
      <c r="AB353" s="30">
        <f>IF(AA353="",888,COUNTIF($AA$1:AA353,AA353))</f>
        <v>888</v>
      </c>
    </row>
    <row r="354" spans="1:28">
      <c r="A354" s="17" t="str">
        <f>IF(E354="","",SUBTOTAL(103,E$1:E354)-1)</f>
        <v/>
      </c>
      <c r="B354" s="18" t="str">
        <f t="shared" si="32"/>
        <v/>
      </c>
      <c r="C354" s="123"/>
      <c r="D354" s="124"/>
      <c r="E354" s="123"/>
      <c r="F354" s="125"/>
      <c r="G354" s="125"/>
      <c r="H354" s="126"/>
      <c r="I354" s="26"/>
      <c r="J354" s="26"/>
      <c r="K354" s="26"/>
      <c r="L354" s="123"/>
      <c r="N354" s="24"/>
      <c r="O354" s="24"/>
      <c r="P354" s="25"/>
      <c r="Q354" s="26"/>
      <c r="R354" s="27"/>
      <c r="S354" s="28" t="s">
        <v>29</v>
      </c>
      <c r="T354" s="29" t="s">
        <v>29</v>
      </c>
      <c r="W354" s="31" t="str">
        <f t="shared" si="30"/>
        <v/>
      </c>
      <c r="X354" s="31" t="str">
        <f t="shared" si="33"/>
        <v/>
      </c>
      <c r="Y354" s="31" t="str">
        <f t="shared" si="34"/>
        <v/>
      </c>
      <c r="Z354" s="31" t="str">
        <f t="shared" si="35"/>
        <v/>
      </c>
      <c r="AA354" s="31" t="str">
        <f t="shared" si="31"/>
        <v/>
      </c>
      <c r="AB354" s="30">
        <f>IF(AA354="",888,COUNTIF($AA$1:AA354,AA354))</f>
        <v>888</v>
      </c>
    </row>
    <row r="355" spans="1:28">
      <c r="A355" s="17" t="str">
        <f>IF(E355="","",SUBTOTAL(103,E$1:E355)-1)</f>
        <v/>
      </c>
      <c r="B355" s="18" t="str">
        <f t="shared" si="32"/>
        <v/>
      </c>
      <c r="C355" s="123"/>
      <c r="D355" s="124"/>
      <c r="E355" s="123"/>
      <c r="F355" s="125"/>
      <c r="G355" s="125"/>
      <c r="H355" s="126"/>
      <c r="I355" s="26"/>
      <c r="J355" s="26"/>
      <c r="K355" s="26"/>
      <c r="L355" s="123"/>
      <c r="N355" s="24"/>
      <c r="O355" s="24"/>
      <c r="P355" s="25"/>
      <c r="Q355" s="26"/>
      <c r="R355" s="27"/>
      <c r="S355" s="28" t="s">
        <v>29</v>
      </c>
      <c r="T355" s="29" t="s">
        <v>29</v>
      </c>
      <c r="W355" s="31" t="str">
        <f t="shared" si="30"/>
        <v/>
      </c>
      <c r="X355" s="31" t="str">
        <f t="shared" si="33"/>
        <v/>
      </c>
      <c r="Y355" s="31" t="str">
        <f t="shared" si="34"/>
        <v/>
      </c>
      <c r="Z355" s="31" t="str">
        <f t="shared" si="35"/>
        <v/>
      </c>
      <c r="AA355" s="31" t="str">
        <f t="shared" si="31"/>
        <v/>
      </c>
      <c r="AB355" s="30">
        <f>IF(AA355="",888,COUNTIF($AA$1:AA355,AA355))</f>
        <v>888</v>
      </c>
    </row>
    <row r="356" spans="1:28">
      <c r="A356" s="17" t="str">
        <f>IF(E356="","",SUBTOTAL(103,E$1:E356)-1)</f>
        <v/>
      </c>
      <c r="B356" s="18" t="str">
        <f t="shared" si="32"/>
        <v/>
      </c>
      <c r="C356" s="123"/>
      <c r="D356" s="124"/>
      <c r="E356" s="123"/>
      <c r="F356" s="125"/>
      <c r="G356" s="125"/>
      <c r="H356" s="126"/>
      <c r="I356" s="26"/>
      <c r="J356" s="26"/>
      <c r="K356" s="26"/>
      <c r="L356" s="123"/>
      <c r="N356" s="24"/>
      <c r="O356" s="24"/>
      <c r="P356" s="25"/>
      <c r="Q356" s="26"/>
      <c r="R356" s="27"/>
      <c r="S356" s="28" t="s">
        <v>29</v>
      </c>
      <c r="T356" s="29" t="s">
        <v>29</v>
      </c>
      <c r="W356" s="31" t="str">
        <f t="shared" si="30"/>
        <v/>
      </c>
      <c r="X356" s="31" t="str">
        <f t="shared" si="33"/>
        <v/>
      </c>
      <c r="Y356" s="31" t="str">
        <f t="shared" si="34"/>
        <v/>
      </c>
      <c r="Z356" s="31" t="str">
        <f t="shared" si="35"/>
        <v/>
      </c>
      <c r="AA356" s="31" t="str">
        <f t="shared" si="31"/>
        <v/>
      </c>
      <c r="AB356" s="30">
        <f>IF(AA356="",888,COUNTIF($AA$1:AA356,AA356))</f>
        <v>888</v>
      </c>
    </row>
    <row r="357" spans="1:28">
      <c r="A357" s="17" t="str">
        <f>IF(E357="","",SUBTOTAL(103,E$1:E357)-1)</f>
        <v/>
      </c>
      <c r="B357" s="18" t="str">
        <f t="shared" si="32"/>
        <v/>
      </c>
      <c r="C357" s="123"/>
      <c r="D357" s="124"/>
      <c r="E357" s="123"/>
      <c r="F357" s="125"/>
      <c r="G357" s="125"/>
      <c r="H357" s="126"/>
      <c r="I357" s="26"/>
      <c r="J357" s="26"/>
      <c r="K357" s="26"/>
      <c r="L357" s="123"/>
      <c r="N357" s="24"/>
      <c r="O357" s="24"/>
      <c r="P357" s="25"/>
      <c r="Q357" s="26"/>
      <c r="R357" s="27"/>
      <c r="S357" s="28" t="s">
        <v>29</v>
      </c>
      <c r="T357" s="29" t="s">
        <v>29</v>
      </c>
      <c r="W357" s="31" t="str">
        <f t="shared" si="30"/>
        <v/>
      </c>
      <c r="X357" s="31" t="str">
        <f t="shared" si="33"/>
        <v/>
      </c>
      <c r="Y357" s="31" t="str">
        <f t="shared" si="34"/>
        <v/>
      </c>
      <c r="Z357" s="31" t="str">
        <f t="shared" si="35"/>
        <v/>
      </c>
      <c r="AA357" s="31" t="str">
        <f t="shared" si="31"/>
        <v/>
      </c>
      <c r="AB357" s="30">
        <f>IF(AA357="",888,COUNTIF($AA$1:AA357,AA357))</f>
        <v>888</v>
      </c>
    </row>
    <row r="358" spans="1:28">
      <c r="A358" s="17" t="str">
        <f>IF(E358="","",SUBTOTAL(103,E$1:E358)-1)</f>
        <v/>
      </c>
      <c r="B358" s="18" t="str">
        <f t="shared" si="32"/>
        <v/>
      </c>
      <c r="C358" s="123"/>
      <c r="D358" s="124"/>
      <c r="E358" s="123"/>
      <c r="F358" s="125"/>
      <c r="G358" s="125"/>
      <c r="H358" s="126"/>
      <c r="I358" s="26"/>
      <c r="J358" s="26"/>
      <c r="K358" s="26"/>
      <c r="L358" s="123"/>
      <c r="N358" s="24"/>
      <c r="O358" s="24"/>
      <c r="P358" s="25"/>
      <c r="Q358" s="26"/>
      <c r="R358" s="27"/>
      <c r="S358" s="28" t="s">
        <v>29</v>
      </c>
      <c r="T358" s="29" t="s">
        <v>29</v>
      </c>
      <c r="W358" s="31" t="str">
        <f t="shared" si="30"/>
        <v/>
      </c>
      <c r="X358" s="31" t="str">
        <f t="shared" si="33"/>
        <v/>
      </c>
      <c r="Y358" s="31" t="str">
        <f t="shared" si="34"/>
        <v/>
      </c>
      <c r="Z358" s="31" t="str">
        <f t="shared" si="35"/>
        <v/>
      </c>
      <c r="AA358" s="31" t="str">
        <f t="shared" si="31"/>
        <v/>
      </c>
      <c r="AB358" s="30">
        <f>IF(AA358="",888,COUNTIF($AA$1:AA358,AA358))</f>
        <v>888</v>
      </c>
    </row>
    <row r="359" spans="1:28">
      <c r="A359" s="17" t="str">
        <f>IF(E359="","",SUBTOTAL(103,E$1:E359)-1)</f>
        <v/>
      </c>
      <c r="B359" s="18" t="str">
        <f t="shared" si="32"/>
        <v/>
      </c>
      <c r="C359" s="123"/>
      <c r="D359" s="124"/>
      <c r="E359" s="123"/>
      <c r="F359" s="125"/>
      <c r="G359" s="125"/>
      <c r="H359" s="126"/>
      <c r="I359" s="26"/>
      <c r="J359" s="26"/>
      <c r="K359" s="26"/>
      <c r="L359" s="123"/>
      <c r="N359" s="24"/>
      <c r="O359" s="24"/>
      <c r="P359" s="25"/>
      <c r="Q359" s="26"/>
      <c r="R359" s="27"/>
      <c r="S359" s="28" t="s">
        <v>29</v>
      </c>
      <c r="T359" s="29" t="s">
        <v>29</v>
      </c>
      <c r="W359" s="31" t="str">
        <f t="shared" si="30"/>
        <v/>
      </c>
      <c r="X359" s="31" t="str">
        <f t="shared" si="33"/>
        <v/>
      </c>
      <c r="Y359" s="31" t="str">
        <f t="shared" si="34"/>
        <v/>
      </c>
      <c r="Z359" s="31" t="str">
        <f t="shared" si="35"/>
        <v/>
      </c>
      <c r="AA359" s="31" t="str">
        <f t="shared" si="31"/>
        <v/>
      </c>
      <c r="AB359" s="30">
        <f>IF(AA359="",888,COUNTIF($AA$1:AA359,AA359))</f>
        <v>888</v>
      </c>
    </row>
    <row r="360" spans="1:28">
      <c r="A360" s="17" t="str">
        <f>IF(E360="","",SUBTOTAL(103,E$1:E360)-1)</f>
        <v/>
      </c>
      <c r="B360" s="18" t="str">
        <f t="shared" si="32"/>
        <v/>
      </c>
      <c r="C360" s="123"/>
      <c r="D360" s="124"/>
      <c r="E360" s="123"/>
      <c r="F360" s="125"/>
      <c r="G360" s="125"/>
      <c r="H360" s="126"/>
      <c r="I360" s="26"/>
      <c r="J360" s="26"/>
      <c r="K360" s="26"/>
      <c r="L360" s="123"/>
      <c r="N360" s="24"/>
      <c r="O360" s="24"/>
      <c r="P360" s="25"/>
      <c r="Q360" s="26"/>
      <c r="R360" s="27"/>
      <c r="S360" s="28" t="s">
        <v>29</v>
      </c>
      <c r="T360" s="29" t="s">
        <v>29</v>
      </c>
      <c r="W360" s="31" t="str">
        <f t="shared" si="30"/>
        <v/>
      </c>
      <c r="X360" s="31" t="str">
        <f t="shared" si="33"/>
        <v/>
      </c>
      <c r="Y360" s="31" t="str">
        <f t="shared" si="34"/>
        <v/>
      </c>
      <c r="Z360" s="31" t="str">
        <f t="shared" si="35"/>
        <v/>
      </c>
      <c r="AA360" s="31" t="str">
        <f t="shared" si="31"/>
        <v/>
      </c>
      <c r="AB360" s="30">
        <f>IF(AA360="",888,COUNTIF($AA$1:AA360,AA360))</f>
        <v>888</v>
      </c>
    </row>
    <row r="361" spans="1:28">
      <c r="A361" s="17" t="str">
        <f>IF(E361="","",SUBTOTAL(103,E$1:E361)-1)</f>
        <v/>
      </c>
      <c r="B361" s="18" t="str">
        <f t="shared" si="32"/>
        <v/>
      </c>
      <c r="C361" s="123"/>
      <c r="D361" s="124"/>
      <c r="E361" s="123"/>
      <c r="F361" s="125"/>
      <c r="G361" s="125"/>
      <c r="H361" s="126"/>
      <c r="I361" s="26"/>
      <c r="J361" s="26"/>
      <c r="K361" s="26"/>
      <c r="L361" s="123"/>
      <c r="N361" s="24"/>
      <c r="O361" s="24"/>
      <c r="P361" s="25"/>
      <c r="Q361" s="26"/>
      <c r="R361" s="27"/>
      <c r="S361" s="28" t="s">
        <v>29</v>
      </c>
      <c r="T361" s="29" t="s">
        <v>29</v>
      </c>
      <c r="W361" s="31" t="str">
        <f t="shared" si="30"/>
        <v/>
      </c>
      <c r="X361" s="31" t="str">
        <f t="shared" si="33"/>
        <v/>
      </c>
      <c r="Y361" s="31" t="str">
        <f t="shared" si="34"/>
        <v/>
      </c>
      <c r="Z361" s="31" t="str">
        <f t="shared" si="35"/>
        <v/>
      </c>
      <c r="AA361" s="31" t="str">
        <f t="shared" si="31"/>
        <v/>
      </c>
      <c r="AB361" s="30">
        <f>IF(AA361="",888,COUNTIF($AA$1:AA361,AA361))</f>
        <v>888</v>
      </c>
    </row>
    <row r="362" spans="1:28">
      <c r="A362" s="17" t="str">
        <f>IF(E362="","",SUBTOTAL(103,E$1:E362)-1)</f>
        <v/>
      </c>
      <c r="B362" s="18" t="str">
        <f t="shared" si="32"/>
        <v/>
      </c>
      <c r="C362" s="123"/>
      <c r="D362" s="124"/>
      <c r="E362" s="123"/>
      <c r="F362" s="125"/>
      <c r="G362" s="125"/>
      <c r="H362" s="126"/>
      <c r="I362" s="26"/>
      <c r="J362" s="26"/>
      <c r="K362" s="26"/>
      <c r="L362" s="123"/>
      <c r="N362" s="24"/>
      <c r="O362" s="24"/>
      <c r="P362" s="25"/>
      <c r="Q362" s="26"/>
      <c r="R362" s="27"/>
      <c r="S362" s="28" t="s">
        <v>29</v>
      </c>
      <c r="T362" s="29" t="s">
        <v>29</v>
      </c>
      <c r="W362" s="31" t="str">
        <f t="shared" si="30"/>
        <v/>
      </c>
      <c r="X362" s="31" t="str">
        <f t="shared" si="33"/>
        <v/>
      </c>
      <c r="Y362" s="31" t="str">
        <f t="shared" si="34"/>
        <v/>
      </c>
      <c r="Z362" s="31" t="str">
        <f t="shared" si="35"/>
        <v/>
      </c>
      <c r="AA362" s="31" t="str">
        <f t="shared" si="31"/>
        <v/>
      </c>
      <c r="AB362" s="30">
        <f>IF(AA362="",888,COUNTIF($AA$1:AA362,AA362))</f>
        <v>888</v>
      </c>
    </row>
    <row r="363" spans="1:28">
      <c r="A363" s="17" t="str">
        <f>IF(E363="","",SUBTOTAL(103,E$1:E363)-1)</f>
        <v/>
      </c>
      <c r="B363" s="18" t="str">
        <f t="shared" si="32"/>
        <v/>
      </c>
      <c r="C363" s="123"/>
      <c r="D363" s="124"/>
      <c r="E363" s="123"/>
      <c r="F363" s="125"/>
      <c r="G363" s="125"/>
      <c r="H363" s="126"/>
      <c r="I363" s="26"/>
      <c r="J363" s="26"/>
      <c r="K363" s="26"/>
      <c r="L363" s="123"/>
      <c r="N363" s="24"/>
      <c r="O363" s="24"/>
      <c r="P363" s="25"/>
      <c r="Q363" s="26"/>
      <c r="R363" s="27"/>
      <c r="S363" s="28" t="s">
        <v>29</v>
      </c>
      <c r="T363" s="29" t="s">
        <v>29</v>
      </c>
      <c r="W363" s="31" t="str">
        <f t="shared" si="30"/>
        <v/>
      </c>
      <c r="X363" s="31" t="str">
        <f t="shared" si="33"/>
        <v/>
      </c>
      <c r="Y363" s="31" t="str">
        <f t="shared" si="34"/>
        <v/>
      </c>
      <c r="Z363" s="31" t="str">
        <f t="shared" si="35"/>
        <v/>
      </c>
      <c r="AA363" s="31" t="str">
        <f t="shared" si="31"/>
        <v/>
      </c>
      <c r="AB363" s="30">
        <f>IF(AA363="",888,COUNTIF($AA$1:AA363,AA363))</f>
        <v>888</v>
      </c>
    </row>
    <row r="364" spans="1:28">
      <c r="A364" s="17" t="str">
        <f>IF(E364="","",SUBTOTAL(103,E$1:E364)-1)</f>
        <v/>
      </c>
      <c r="B364" s="18" t="str">
        <f t="shared" si="32"/>
        <v/>
      </c>
      <c r="C364" s="123"/>
      <c r="D364" s="124"/>
      <c r="E364" s="123"/>
      <c r="F364" s="125"/>
      <c r="G364" s="125"/>
      <c r="H364" s="126"/>
      <c r="I364" s="26"/>
      <c r="J364" s="26"/>
      <c r="K364" s="26"/>
      <c r="L364" s="123"/>
      <c r="N364" s="24"/>
      <c r="O364" s="24"/>
      <c r="P364" s="25"/>
      <c r="Q364" s="26"/>
      <c r="R364" s="27"/>
      <c r="S364" s="28" t="s">
        <v>29</v>
      </c>
      <c r="T364" s="29" t="s">
        <v>29</v>
      </c>
      <c r="W364" s="31" t="str">
        <f t="shared" si="30"/>
        <v/>
      </c>
      <c r="X364" s="31" t="str">
        <f t="shared" si="33"/>
        <v/>
      </c>
      <c r="Y364" s="31" t="str">
        <f t="shared" si="34"/>
        <v/>
      </c>
      <c r="Z364" s="31" t="str">
        <f t="shared" si="35"/>
        <v/>
      </c>
      <c r="AA364" s="31" t="str">
        <f t="shared" si="31"/>
        <v/>
      </c>
      <c r="AB364" s="30">
        <f>IF(AA364="",888,COUNTIF($AA$1:AA364,AA364))</f>
        <v>888</v>
      </c>
    </row>
    <row r="365" spans="1:28">
      <c r="A365" s="17" t="str">
        <f>IF(E365="","",SUBTOTAL(103,E$1:E365)-1)</f>
        <v/>
      </c>
      <c r="B365" s="18" t="str">
        <f t="shared" si="32"/>
        <v/>
      </c>
      <c r="C365" s="123"/>
      <c r="D365" s="124"/>
      <c r="E365" s="123"/>
      <c r="F365" s="125"/>
      <c r="G365" s="125"/>
      <c r="H365" s="126"/>
      <c r="I365" s="26"/>
      <c r="J365" s="26"/>
      <c r="K365" s="26"/>
      <c r="L365" s="123"/>
      <c r="N365" s="24"/>
      <c r="O365" s="24"/>
      <c r="P365" s="25"/>
      <c r="Q365" s="26"/>
      <c r="R365" s="27"/>
      <c r="S365" s="28" t="s">
        <v>29</v>
      </c>
      <c r="T365" s="29" t="s">
        <v>29</v>
      </c>
      <c r="W365" s="31" t="str">
        <f t="shared" si="30"/>
        <v/>
      </c>
      <c r="X365" s="31" t="str">
        <f t="shared" si="33"/>
        <v/>
      </c>
      <c r="Y365" s="31" t="str">
        <f t="shared" si="34"/>
        <v/>
      </c>
      <c r="Z365" s="31" t="str">
        <f t="shared" si="35"/>
        <v/>
      </c>
      <c r="AA365" s="31" t="str">
        <f t="shared" si="31"/>
        <v/>
      </c>
      <c r="AB365" s="30">
        <f>IF(AA365="",888,COUNTIF($AA$1:AA365,AA365))</f>
        <v>888</v>
      </c>
    </row>
    <row r="366" spans="1:28">
      <c r="A366" s="17" t="str">
        <f>IF(E366="","",SUBTOTAL(103,E$1:E366)-1)</f>
        <v/>
      </c>
      <c r="B366" s="18" t="str">
        <f t="shared" si="32"/>
        <v/>
      </c>
      <c r="C366" s="123"/>
      <c r="D366" s="124"/>
      <c r="E366" s="123"/>
      <c r="F366" s="125"/>
      <c r="G366" s="125"/>
      <c r="H366" s="126"/>
      <c r="I366" s="26"/>
      <c r="J366" s="26"/>
      <c r="K366" s="26"/>
      <c r="L366" s="123"/>
      <c r="N366" s="24"/>
      <c r="O366" s="24"/>
      <c r="P366" s="25"/>
      <c r="Q366" s="26"/>
      <c r="R366" s="27"/>
      <c r="S366" s="28" t="s">
        <v>29</v>
      </c>
      <c r="T366" s="29" t="s">
        <v>29</v>
      </c>
      <c r="W366" s="31" t="str">
        <f t="shared" si="30"/>
        <v/>
      </c>
      <c r="X366" s="31" t="str">
        <f t="shared" si="33"/>
        <v/>
      </c>
      <c r="Y366" s="31" t="str">
        <f t="shared" si="34"/>
        <v/>
      </c>
      <c r="Z366" s="31" t="str">
        <f t="shared" si="35"/>
        <v/>
      </c>
      <c r="AA366" s="31" t="str">
        <f t="shared" si="31"/>
        <v/>
      </c>
      <c r="AB366" s="30">
        <f>IF(AA366="",888,COUNTIF($AA$1:AA366,AA366))</f>
        <v>888</v>
      </c>
    </row>
    <row r="367" spans="1:28">
      <c r="A367" s="17" t="str">
        <f>IF(E367="","",SUBTOTAL(103,E$1:E367)-1)</f>
        <v/>
      </c>
      <c r="B367" s="18" t="str">
        <f t="shared" si="32"/>
        <v/>
      </c>
      <c r="C367" s="123"/>
      <c r="D367" s="124"/>
      <c r="E367" s="123"/>
      <c r="F367" s="125"/>
      <c r="G367" s="125"/>
      <c r="H367" s="126"/>
      <c r="I367" s="26"/>
      <c r="J367" s="26"/>
      <c r="K367" s="26"/>
      <c r="L367" s="123"/>
      <c r="N367" s="24"/>
      <c r="O367" s="24"/>
      <c r="P367" s="25"/>
      <c r="Q367" s="26"/>
      <c r="R367" s="27"/>
      <c r="S367" s="28" t="s">
        <v>29</v>
      </c>
      <c r="T367" s="29" t="s">
        <v>29</v>
      </c>
      <c r="W367" s="31" t="str">
        <f t="shared" si="30"/>
        <v/>
      </c>
      <c r="X367" s="31" t="str">
        <f t="shared" si="33"/>
        <v/>
      </c>
      <c r="Y367" s="31" t="str">
        <f t="shared" si="34"/>
        <v/>
      </c>
      <c r="Z367" s="31" t="str">
        <f t="shared" si="35"/>
        <v/>
      </c>
      <c r="AA367" s="31" t="str">
        <f t="shared" si="31"/>
        <v/>
      </c>
      <c r="AB367" s="30">
        <f>IF(AA367="",888,COUNTIF($AA$1:AA367,AA367))</f>
        <v>888</v>
      </c>
    </row>
    <row r="368" spans="1:28">
      <c r="A368" s="17" t="str">
        <f>IF(E368="","",SUBTOTAL(103,E$1:E368)-1)</f>
        <v/>
      </c>
      <c r="B368" s="18" t="str">
        <f t="shared" si="32"/>
        <v/>
      </c>
      <c r="C368" s="123"/>
      <c r="D368" s="124"/>
      <c r="E368" s="123"/>
      <c r="F368" s="125"/>
      <c r="G368" s="125"/>
      <c r="H368" s="126"/>
      <c r="I368" s="26"/>
      <c r="J368" s="26"/>
      <c r="K368" s="26"/>
      <c r="L368" s="123"/>
      <c r="N368" s="24"/>
      <c r="O368" s="24"/>
      <c r="P368" s="25"/>
      <c r="Q368" s="26"/>
      <c r="R368" s="27"/>
      <c r="S368" s="28" t="s">
        <v>29</v>
      </c>
      <c r="T368" s="29" t="s">
        <v>29</v>
      </c>
      <c r="W368" s="31" t="str">
        <f t="shared" ref="W368:W382" si="36">S368&amp;L368</f>
        <v/>
      </c>
      <c r="X368" s="31" t="str">
        <f t="shared" si="33"/>
        <v/>
      </c>
      <c r="Y368" s="31" t="str">
        <f t="shared" si="34"/>
        <v/>
      </c>
      <c r="Z368" s="31" t="str">
        <f t="shared" si="35"/>
        <v/>
      </c>
      <c r="AA368" s="31" t="str">
        <f t="shared" ref="AA368:AA382" si="37">M368&amp;F368&amp;G368&amp;I368&amp;L368</f>
        <v/>
      </c>
      <c r="AB368" s="30">
        <f>IF(AA368="",888,COUNTIF($AA$1:AA368,AA368))</f>
        <v>888</v>
      </c>
    </row>
    <row r="369" spans="1:28">
      <c r="A369" s="17" t="str">
        <f>IF(E369="","",SUBTOTAL(103,E$1:E369)-1)</f>
        <v/>
      </c>
      <c r="B369" s="18" t="str">
        <f t="shared" ref="B369:B382" si="38">IF(D369="","",IF(D369*1&gt;40,IF(D369*1&gt;70,3,2),1))</f>
        <v/>
      </c>
      <c r="C369" s="123"/>
      <c r="D369" s="124"/>
      <c r="E369" s="123"/>
      <c r="F369" s="125"/>
      <c r="G369" s="125"/>
      <c r="H369" s="126"/>
      <c r="I369" s="26"/>
      <c r="J369" s="26"/>
      <c r="K369" s="26"/>
      <c r="L369" s="123"/>
      <c r="N369" s="24"/>
      <c r="O369" s="24"/>
      <c r="P369" s="25"/>
      <c r="Q369" s="26"/>
      <c r="R369" s="27"/>
      <c r="S369" s="28" t="s">
        <v>29</v>
      </c>
      <c r="T369" s="29" t="s">
        <v>29</v>
      </c>
      <c r="W369" s="31" t="str">
        <f t="shared" si="36"/>
        <v/>
      </c>
      <c r="X369" s="31" t="str">
        <f t="shared" si="33"/>
        <v/>
      </c>
      <c r="Y369" s="31" t="str">
        <f t="shared" si="34"/>
        <v/>
      </c>
      <c r="Z369" s="31" t="str">
        <f t="shared" si="35"/>
        <v/>
      </c>
      <c r="AA369" s="31" t="str">
        <f t="shared" si="37"/>
        <v/>
      </c>
      <c r="AB369" s="30">
        <f>IF(AA369="",888,COUNTIF($AA$1:AA369,AA369))</f>
        <v>888</v>
      </c>
    </row>
    <row r="370" spans="1:28">
      <c r="A370" s="17" t="str">
        <f>IF(E370="","",SUBTOTAL(103,E$1:E370)-1)</f>
        <v/>
      </c>
      <c r="B370" s="18" t="str">
        <f t="shared" si="38"/>
        <v/>
      </c>
      <c r="C370" s="123"/>
      <c r="D370" s="124"/>
      <c r="E370" s="123"/>
      <c r="F370" s="125"/>
      <c r="G370" s="125"/>
      <c r="H370" s="126"/>
      <c r="I370" s="26"/>
      <c r="J370" s="26"/>
      <c r="K370" s="26"/>
      <c r="L370" s="123"/>
      <c r="N370" s="24"/>
      <c r="O370" s="24"/>
      <c r="P370" s="25"/>
      <c r="Q370" s="26"/>
      <c r="R370" s="27"/>
      <c r="S370" s="28" t="s">
        <v>29</v>
      </c>
      <c r="T370" s="29" t="s">
        <v>29</v>
      </c>
      <c r="W370" s="31" t="str">
        <f t="shared" si="36"/>
        <v/>
      </c>
      <c r="X370" s="31" t="str">
        <f t="shared" ref="X370:X382" si="39">N370&amp;L370</f>
        <v/>
      </c>
      <c r="Y370" s="31" t="str">
        <f t="shared" ref="Y370:Y382" si="40">O370&amp;L370</f>
        <v/>
      </c>
      <c r="Z370" s="31" t="str">
        <f t="shared" ref="Z370:Z382" si="41">P370&amp;L370</f>
        <v/>
      </c>
      <c r="AA370" s="31" t="str">
        <f t="shared" si="37"/>
        <v/>
      </c>
      <c r="AB370" s="30">
        <f>IF(AA370="",888,COUNTIF($AA$1:AA370,AA370))</f>
        <v>888</v>
      </c>
    </row>
    <row r="371" spans="1:28">
      <c r="A371" s="17" t="str">
        <f>IF(E371="","",SUBTOTAL(103,E$1:E371)-1)</f>
        <v/>
      </c>
      <c r="B371" s="18" t="str">
        <f t="shared" si="38"/>
        <v/>
      </c>
      <c r="C371" s="123"/>
      <c r="D371" s="124"/>
      <c r="E371" s="123"/>
      <c r="F371" s="125"/>
      <c r="G371" s="125"/>
      <c r="H371" s="126"/>
      <c r="I371" s="26"/>
      <c r="J371" s="26"/>
      <c r="K371" s="26"/>
      <c r="L371" s="123"/>
      <c r="N371" s="24"/>
      <c r="O371" s="24"/>
      <c r="P371" s="25"/>
      <c r="Q371" s="26"/>
      <c r="R371" s="27"/>
      <c r="S371" s="28" t="s">
        <v>29</v>
      </c>
      <c r="T371" s="29" t="s">
        <v>29</v>
      </c>
      <c r="W371" s="31" t="str">
        <f t="shared" si="36"/>
        <v/>
      </c>
      <c r="X371" s="31" t="str">
        <f t="shared" si="39"/>
        <v/>
      </c>
      <c r="Y371" s="31" t="str">
        <f t="shared" si="40"/>
        <v/>
      </c>
      <c r="Z371" s="31" t="str">
        <f t="shared" si="41"/>
        <v/>
      </c>
      <c r="AA371" s="31" t="str">
        <f t="shared" si="37"/>
        <v/>
      </c>
      <c r="AB371" s="30">
        <f>IF(AA371="",888,COUNTIF($AA$1:AA371,AA371))</f>
        <v>888</v>
      </c>
    </row>
    <row r="372" spans="1:28">
      <c r="A372" s="17" t="str">
        <f>IF(E372="","",SUBTOTAL(103,E$1:E372)-1)</f>
        <v/>
      </c>
      <c r="B372" s="18" t="str">
        <f t="shared" si="38"/>
        <v/>
      </c>
      <c r="C372" s="123"/>
      <c r="D372" s="124"/>
      <c r="E372" s="123"/>
      <c r="F372" s="125"/>
      <c r="G372" s="125"/>
      <c r="H372" s="126"/>
      <c r="I372" s="26"/>
      <c r="J372" s="26"/>
      <c r="K372" s="26"/>
      <c r="L372" s="123"/>
      <c r="N372" s="24"/>
      <c r="O372" s="24"/>
      <c r="P372" s="25"/>
      <c r="Q372" s="26"/>
      <c r="R372" s="27"/>
      <c r="S372" s="28" t="s">
        <v>29</v>
      </c>
      <c r="T372" s="29" t="s">
        <v>29</v>
      </c>
      <c r="W372" s="31" t="str">
        <f t="shared" si="36"/>
        <v/>
      </c>
      <c r="X372" s="31" t="str">
        <f t="shared" si="39"/>
        <v/>
      </c>
      <c r="Y372" s="31" t="str">
        <f t="shared" si="40"/>
        <v/>
      </c>
      <c r="Z372" s="31" t="str">
        <f t="shared" si="41"/>
        <v/>
      </c>
      <c r="AA372" s="31" t="str">
        <f t="shared" si="37"/>
        <v/>
      </c>
      <c r="AB372" s="30">
        <f>IF(AA372="",888,COUNTIF($AA$1:AA372,AA372))</f>
        <v>888</v>
      </c>
    </row>
    <row r="373" spans="1:28">
      <c r="A373" s="17" t="str">
        <f>IF(E373="","",SUBTOTAL(103,E$1:E373)-1)</f>
        <v/>
      </c>
      <c r="B373" s="18" t="str">
        <f t="shared" si="38"/>
        <v/>
      </c>
      <c r="C373" s="123"/>
      <c r="D373" s="124"/>
      <c r="E373" s="123"/>
      <c r="F373" s="125"/>
      <c r="G373" s="125"/>
      <c r="H373" s="126"/>
      <c r="I373" s="26"/>
      <c r="J373" s="26"/>
      <c r="K373" s="26"/>
      <c r="L373" s="123"/>
      <c r="N373" s="24"/>
      <c r="O373" s="24"/>
      <c r="P373" s="25"/>
      <c r="Q373" s="26"/>
      <c r="R373" s="27"/>
      <c r="S373" s="28" t="s">
        <v>29</v>
      </c>
      <c r="T373" s="29" t="s">
        <v>29</v>
      </c>
      <c r="W373" s="31" t="str">
        <f t="shared" si="36"/>
        <v/>
      </c>
      <c r="X373" s="31" t="str">
        <f t="shared" si="39"/>
        <v/>
      </c>
      <c r="Y373" s="31" t="str">
        <f t="shared" si="40"/>
        <v/>
      </c>
      <c r="Z373" s="31" t="str">
        <f t="shared" si="41"/>
        <v/>
      </c>
      <c r="AA373" s="31" t="str">
        <f t="shared" si="37"/>
        <v/>
      </c>
      <c r="AB373" s="30">
        <f>IF(AA373="",888,COUNTIF($AA$1:AA373,AA373))</f>
        <v>888</v>
      </c>
    </row>
    <row r="374" spans="1:28">
      <c r="A374" s="17" t="str">
        <f>IF(E374="","",SUBTOTAL(103,E$1:E374)-1)</f>
        <v/>
      </c>
      <c r="B374" s="18" t="str">
        <f t="shared" si="38"/>
        <v/>
      </c>
      <c r="C374" s="123"/>
      <c r="D374" s="124"/>
      <c r="E374" s="123"/>
      <c r="F374" s="125"/>
      <c r="G374" s="125"/>
      <c r="H374" s="126"/>
      <c r="I374" s="26"/>
      <c r="J374" s="26"/>
      <c r="K374" s="26"/>
      <c r="L374" s="123"/>
      <c r="N374" s="24"/>
      <c r="O374" s="24"/>
      <c r="P374" s="25"/>
      <c r="Q374" s="26"/>
      <c r="R374" s="27"/>
      <c r="S374" s="28" t="s">
        <v>29</v>
      </c>
      <c r="T374" s="29" t="s">
        <v>29</v>
      </c>
      <c r="W374" s="31" t="str">
        <f t="shared" si="36"/>
        <v/>
      </c>
      <c r="X374" s="31" t="str">
        <f t="shared" si="39"/>
        <v/>
      </c>
      <c r="Y374" s="31" t="str">
        <f t="shared" si="40"/>
        <v/>
      </c>
      <c r="Z374" s="31" t="str">
        <f t="shared" si="41"/>
        <v/>
      </c>
      <c r="AA374" s="31" t="str">
        <f t="shared" si="37"/>
        <v/>
      </c>
      <c r="AB374" s="30">
        <f>IF(AA374="",888,COUNTIF($AA$1:AA374,AA374))</f>
        <v>888</v>
      </c>
    </row>
    <row r="375" spans="1:28">
      <c r="A375" s="17" t="str">
        <f>IF(E375="","",SUBTOTAL(103,E$1:E375)-1)</f>
        <v/>
      </c>
      <c r="B375" s="18" t="str">
        <f t="shared" si="38"/>
        <v/>
      </c>
      <c r="C375" s="123"/>
      <c r="D375" s="124"/>
      <c r="E375" s="123"/>
      <c r="F375" s="125"/>
      <c r="G375" s="125"/>
      <c r="H375" s="126"/>
      <c r="I375" s="26"/>
      <c r="J375" s="26"/>
      <c r="K375" s="26"/>
      <c r="L375" s="123"/>
      <c r="N375" s="24"/>
      <c r="O375" s="24"/>
      <c r="P375" s="25"/>
      <c r="Q375" s="26"/>
      <c r="R375" s="27"/>
      <c r="S375" s="28" t="s">
        <v>29</v>
      </c>
      <c r="T375" s="29" t="s">
        <v>29</v>
      </c>
      <c r="W375" s="31" t="str">
        <f t="shared" si="36"/>
        <v/>
      </c>
      <c r="X375" s="31" t="str">
        <f t="shared" si="39"/>
        <v/>
      </c>
      <c r="Y375" s="31" t="str">
        <f t="shared" si="40"/>
        <v/>
      </c>
      <c r="Z375" s="31" t="str">
        <f t="shared" si="41"/>
        <v/>
      </c>
      <c r="AA375" s="31" t="str">
        <f t="shared" si="37"/>
        <v/>
      </c>
      <c r="AB375" s="30">
        <f>IF(AA375="",888,COUNTIF($AA$1:AA375,AA375))</f>
        <v>888</v>
      </c>
    </row>
    <row r="376" spans="1:28">
      <c r="A376" s="17" t="str">
        <f>IF(E376="","",SUBTOTAL(103,E$1:E376)-1)</f>
        <v/>
      </c>
      <c r="B376" s="18" t="str">
        <f t="shared" si="38"/>
        <v/>
      </c>
      <c r="C376" s="123"/>
      <c r="D376" s="124"/>
      <c r="E376" s="123"/>
      <c r="F376" s="125"/>
      <c r="G376" s="125"/>
      <c r="H376" s="126"/>
      <c r="I376" s="26"/>
      <c r="J376" s="26"/>
      <c r="K376" s="26"/>
      <c r="L376" s="123"/>
      <c r="N376" s="24"/>
      <c r="O376" s="24"/>
      <c r="P376" s="25"/>
      <c r="Q376" s="26"/>
      <c r="R376" s="27"/>
      <c r="S376" s="28" t="s">
        <v>29</v>
      </c>
      <c r="T376" s="29" t="s">
        <v>29</v>
      </c>
      <c r="W376" s="31" t="str">
        <f t="shared" si="36"/>
        <v/>
      </c>
      <c r="X376" s="31" t="str">
        <f t="shared" si="39"/>
        <v/>
      </c>
      <c r="Y376" s="31" t="str">
        <f t="shared" si="40"/>
        <v/>
      </c>
      <c r="Z376" s="31" t="str">
        <f t="shared" si="41"/>
        <v/>
      </c>
      <c r="AA376" s="31" t="str">
        <f t="shared" si="37"/>
        <v/>
      </c>
      <c r="AB376" s="30">
        <f>IF(AA376="",888,COUNTIF($AA$1:AA376,AA376))</f>
        <v>888</v>
      </c>
    </row>
    <row r="377" spans="1:28">
      <c r="A377" s="17" t="str">
        <f>IF(E377="","",SUBTOTAL(103,E$1:E377)-1)</f>
        <v/>
      </c>
      <c r="B377" s="18" t="str">
        <f t="shared" si="38"/>
        <v/>
      </c>
      <c r="C377" s="123"/>
      <c r="D377" s="124"/>
      <c r="E377" s="123"/>
      <c r="F377" s="125"/>
      <c r="G377" s="125"/>
      <c r="H377" s="126"/>
      <c r="I377" s="26"/>
      <c r="J377" s="26"/>
      <c r="K377" s="26"/>
      <c r="L377" s="123"/>
      <c r="N377" s="24"/>
      <c r="O377" s="24"/>
      <c r="P377" s="25"/>
      <c r="Q377" s="26"/>
      <c r="R377" s="27"/>
      <c r="S377" s="28" t="s">
        <v>29</v>
      </c>
      <c r="T377" s="29" t="s">
        <v>29</v>
      </c>
      <c r="W377" s="31" t="str">
        <f t="shared" si="36"/>
        <v/>
      </c>
      <c r="X377" s="31" t="str">
        <f t="shared" si="39"/>
        <v/>
      </c>
      <c r="Y377" s="31" t="str">
        <f t="shared" si="40"/>
        <v/>
      </c>
      <c r="Z377" s="31" t="str">
        <f t="shared" si="41"/>
        <v/>
      </c>
      <c r="AA377" s="31" t="str">
        <f t="shared" si="37"/>
        <v/>
      </c>
      <c r="AB377" s="30">
        <f>IF(AA377="",888,COUNTIF($AA$1:AA377,AA377))</f>
        <v>888</v>
      </c>
    </row>
    <row r="378" spans="1:28">
      <c r="A378" s="17" t="str">
        <f>IF(E378="","",SUBTOTAL(103,E$1:E378)-1)</f>
        <v/>
      </c>
      <c r="B378" s="18" t="str">
        <f t="shared" si="38"/>
        <v/>
      </c>
      <c r="C378" s="123"/>
      <c r="D378" s="124"/>
      <c r="E378" s="123"/>
      <c r="F378" s="125"/>
      <c r="G378" s="125"/>
      <c r="H378" s="126"/>
      <c r="I378" s="26"/>
      <c r="J378" s="26"/>
      <c r="K378" s="26"/>
      <c r="L378" s="123"/>
      <c r="N378" s="24"/>
      <c r="O378" s="24"/>
      <c r="P378" s="25"/>
      <c r="Q378" s="26"/>
      <c r="R378" s="27"/>
      <c r="S378" s="28" t="s">
        <v>29</v>
      </c>
      <c r="T378" s="29" t="s">
        <v>29</v>
      </c>
      <c r="W378" s="31" t="str">
        <f t="shared" si="36"/>
        <v/>
      </c>
      <c r="X378" s="31" t="str">
        <f t="shared" si="39"/>
        <v/>
      </c>
      <c r="Y378" s="31" t="str">
        <f t="shared" si="40"/>
        <v/>
      </c>
      <c r="Z378" s="31" t="str">
        <f t="shared" si="41"/>
        <v/>
      </c>
      <c r="AA378" s="31" t="str">
        <f t="shared" si="37"/>
        <v/>
      </c>
      <c r="AB378" s="30">
        <f>IF(AA378="",888,COUNTIF($AA$1:AA378,AA378))</f>
        <v>888</v>
      </c>
    </row>
    <row r="379" spans="1:28">
      <c r="A379" s="17" t="str">
        <f>IF(E379="","",SUBTOTAL(103,E$1:E379)-1)</f>
        <v/>
      </c>
      <c r="B379" s="18" t="str">
        <f t="shared" si="38"/>
        <v/>
      </c>
      <c r="C379" s="123"/>
      <c r="D379" s="124"/>
      <c r="E379" s="123"/>
      <c r="F379" s="125"/>
      <c r="G379" s="125"/>
      <c r="H379" s="126"/>
      <c r="I379" s="26"/>
      <c r="J379" s="26"/>
      <c r="K379" s="26"/>
      <c r="L379" s="123"/>
      <c r="N379" s="24"/>
      <c r="O379" s="24"/>
      <c r="P379" s="25"/>
      <c r="Q379" s="26"/>
      <c r="R379" s="27"/>
      <c r="S379" s="28" t="s">
        <v>29</v>
      </c>
      <c r="T379" s="29" t="s">
        <v>29</v>
      </c>
      <c r="W379" s="31" t="str">
        <f t="shared" si="36"/>
        <v/>
      </c>
      <c r="X379" s="31" t="str">
        <f t="shared" si="39"/>
        <v/>
      </c>
      <c r="Y379" s="31" t="str">
        <f t="shared" si="40"/>
        <v/>
      </c>
      <c r="Z379" s="31" t="str">
        <f t="shared" si="41"/>
        <v/>
      </c>
      <c r="AA379" s="31" t="str">
        <f t="shared" si="37"/>
        <v/>
      </c>
      <c r="AB379" s="30">
        <f>IF(AA379="",888,COUNTIF($AA$1:AA379,AA379))</f>
        <v>888</v>
      </c>
    </row>
    <row r="380" spans="1:28">
      <c r="A380" s="17" t="str">
        <f>IF(E380="","",SUBTOTAL(103,E$1:E380)-1)</f>
        <v/>
      </c>
      <c r="B380" s="18" t="str">
        <f t="shared" si="38"/>
        <v/>
      </c>
      <c r="C380" s="123"/>
      <c r="D380" s="124"/>
      <c r="E380" s="123"/>
      <c r="F380" s="125"/>
      <c r="G380" s="125"/>
      <c r="H380" s="126"/>
      <c r="I380" s="26"/>
      <c r="J380" s="26"/>
      <c r="K380" s="26"/>
      <c r="L380" s="123"/>
      <c r="N380" s="24"/>
      <c r="O380" s="24"/>
      <c r="P380" s="25"/>
      <c r="Q380" s="26"/>
      <c r="R380" s="27"/>
      <c r="S380" s="28" t="s">
        <v>29</v>
      </c>
      <c r="T380" s="29" t="s">
        <v>29</v>
      </c>
      <c r="W380" s="31" t="str">
        <f t="shared" si="36"/>
        <v/>
      </c>
      <c r="X380" s="31" t="str">
        <f t="shared" si="39"/>
        <v/>
      </c>
      <c r="Y380" s="31" t="str">
        <f t="shared" si="40"/>
        <v/>
      </c>
      <c r="Z380" s="31" t="str">
        <f t="shared" si="41"/>
        <v/>
      </c>
      <c r="AA380" s="31" t="str">
        <f t="shared" si="37"/>
        <v/>
      </c>
      <c r="AB380" s="30">
        <f>IF(AA380="",888,COUNTIF($AA$1:AA380,AA380))</f>
        <v>888</v>
      </c>
    </row>
    <row r="381" spans="1:28">
      <c r="A381" s="17" t="str">
        <f>IF(E381="","",SUBTOTAL(103,E$1:E381)-1)</f>
        <v/>
      </c>
      <c r="B381" s="18" t="str">
        <f t="shared" si="38"/>
        <v/>
      </c>
      <c r="C381" s="123"/>
      <c r="D381" s="124"/>
      <c r="E381" s="123"/>
      <c r="F381" s="125"/>
      <c r="G381" s="125"/>
      <c r="H381" s="126"/>
      <c r="I381" s="26"/>
      <c r="J381" s="26"/>
      <c r="K381" s="26"/>
      <c r="L381" s="123"/>
      <c r="N381" s="24"/>
      <c r="O381" s="24"/>
      <c r="P381" s="25"/>
      <c r="Q381" s="26"/>
      <c r="R381" s="27"/>
      <c r="S381" s="28" t="s">
        <v>29</v>
      </c>
      <c r="T381" s="29" t="s">
        <v>29</v>
      </c>
      <c r="W381" s="31" t="str">
        <f t="shared" si="36"/>
        <v/>
      </c>
      <c r="X381" s="31" t="str">
        <f t="shared" si="39"/>
        <v/>
      </c>
      <c r="Y381" s="31" t="str">
        <f t="shared" si="40"/>
        <v/>
      </c>
      <c r="Z381" s="31" t="str">
        <f t="shared" si="41"/>
        <v/>
      </c>
      <c r="AA381" s="31" t="str">
        <f t="shared" si="37"/>
        <v/>
      </c>
      <c r="AB381" s="30">
        <f>IF(AA381="",888,COUNTIF($AA$1:AA381,AA381))</f>
        <v>888</v>
      </c>
    </row>
    <row r="382" spans="1:28">
      <c r="A382" s="17" t="str">
        <f>IF(E382="","",SUBTOTAL(103,E$1:E382)-1)</f>
        <v/>
      </c>
      <c r="B382" s="18" t="str">
        <f t="shared" si="38"/>
        <v/>
      </c>
      <c r="C382" s="123"/>
      <c r="D382" s="124"/>
      <c r="E382" s="123"/>
      <c r="F382" s="125"/>
      <c r="G382" s="125"/>
      <c r="H382" s="126"/>
      <c r="I382" s="26"/>
      <c r="J382" s="26"/>
      <c r="K382" s="26"/>
      <c r="L382" s="123"/>
      <c r="N382" s="24"/>
      <c r="O382" s="24"/>
      <c r="P382" s="25"/>
      <c r="Q382" s="26"/>
      <c r="R382" s="27"/>
      <c r="S382" s="28" t="s">
        <v>29</v>
      </c>
      <c r="T382" s="29" t="s">
        <v>29</v>
      </c>
      <c r="W382" s="31" t="str">
        <f t="shared" si="36"/>
        <v/>
      </c>
      <c r="X382" s="31" t="str">
        <f t="shared" si="39"/>
        <v/>
      </c>
      <c r="Y382" s="31" t="str">
        <f t="shared" si="40"/>
        <v/>
      </c>
      <c r="Z382" s="31" t="str">
        <f t="shared" si="41"/>
        <v/>
      </c>
      <c r="AA382" s="31" t="str">
        <f t="shared" si="37"/>
        <v/>
      </c>
      <c r="AB382" s="30">
        <f>IF(AA382="",888,COUNTIF($AA$1:AA382,AA382))</f>
        <v>888</v>
      </c>
    </row>
    <row r="383" spans="1:28">
      <c r="A383" s="17"/>
      <c r="B383" s="18"/>
      <c r="C383" s="123"/>
      <c r="D383" s="124"/>
      <c r="E383" s="123"/>
      <c r="F383" s="125"/>
      <c r="G383" s="125"/>
      <c r="H383" s="126"/>
      <c r="I383" s="26"/>
      <c r="J383" s="26"/>
      <c r="K383" s="26"/>
      <c r="L383" s="123"/>
      <c r="N383" s="24"/>
      <c r="O383" s="24"/>
      <c r="P383" s="25"/>
      <c r="Q383" s="26"/>
      <c r="R383" s="27"/>
      <c r="S383" s="28"/>
      <c r="T383" s="29"/>
    </row>
  </sheetData>
  <phoneticPr fontId="2" type="noConversion"/>
  <conditionalFormatting sqref="A265:L383 N265:T383 B44:D44 C47:E50 C46:D46 N44:T44 M47:T47 N46:T46 N48:T50 K44 K46:K50 L67:L82 N29:T42 F22:G24 I22:K24 F34:G34 I34:K34 F36:G36 I36:K36 F37:K42 F35:K35 F52:G52 I52:K52 S52:T264 A67:B264 N52:R191 M48:M52 C55:K61 C13:D42 M20:M26 F25:K26 C2:D9 S2:T28 A2:B2 E2:R3 M265:M1048576 B3:B42 A3:A66 C67:K76 M67:M191 E8 L8:R8 N6:R7 C52:D54 M55:M61 L19:L26 E19:E26 M63 C63:K63 C62:G62 E28:E52 F28:K33 L28:M42 E5:G5 I5:R5 N4:R4 N9:R9 L11:L14 E11:E14">
    <cfRule type="expression" dxfId="314" priority="118">
      <formula>$E2&lt;&gt;""</formula>
    </cfRule>
  </conditionalFormatting>
  <conditionalFormatting sqref="M1">
    <cfRule type="expression" dxfId="313" priority="117">
      <formula>$E1&lt;&gt;""</formula>
    </cfRule>
  </conditionalFormatting>
  <conditionalFormatting sqref="F21:G21 I21:K21 P15:R23 N24:R28 C10:C12 C77:K82 C175:D191 E175:E201 K172:K173 K174:L191 L192:L197 C146:G146 I146:L146 F254:G264 P254:R264 C254:D264 O228:P230 H221:H231 P222:P227 E231 E228 H235:H253 P192:R219 I172:J218 F204:G218 K214:L216 L147:L173 I147:K171 C147:E174 F147:G202 H146:H218 M221:N221 O220:P220 M231:P231 M234:R253 C83:L145 C234:G253 I234:L264 M230:N230 M206:O219 M220 M222:M229 Q220:R233 I219:L231 F8:G8 I8:K8 K20">
    <cfRule type="expression" dxfId="312" priority="116">
      <formula>$E8&lt;&gt;""</formula>
    </cfRule>
  </conditionalFormatting>
  <conditionalFormatting sqref="N192:O205 C203:G203 C192:D201 C204:D205 E204:E216 K192:K197 K198:L205 C202:E202">
    <cfRule type="expression" dxfId="311" priority="114">
      <formula>$E192&lt;&gt;""</formula>
    </cfRule>
  </conditionalFormatting>
  <conditionalFormatting sqref="M192:M205">
    <cfRule type="expression" dxfId="310" priority="113">
      <formula>$E192&lt;&gt;""</formula>
    </cfRule>
  </conditionalFormatting>
  <conditionalFormatting sqref="C206:D216 K206:L213">
    <cfRule type="expression" dxfId="309" priority="112">
      <formula>$E206&lt;&gt;""</formula>
    </cfRule>
  </conditionalFormatting>
  <conditionalFormatting sqref="C217:E218 K217:L218 N221 F222:G231 E222:E227 E219:G221 C219:C231 O222:O227">
    <cfRule type="expression" dxfId="308" priority="111">
      <formula>$E217&lt;&gt;""</formula>
    </cfRule>
  </conditionalFormatting>
  <conditionalFormatting sqref="N230 E229:E230">
    <cfRule type="expression" dxfId="307" priority="110">
      <formula>$E229&lt;&gt;""</formula>
    </cfRule>
  </conditionalFormatting>
  <conditionalFormatting sqref="M229:M230">
    <cfRule type="expression" dxfId="306" priority="109">
      <formula>$E229&lt;&gt;""</formula>
    </cfRule>
  </conditionalFormatting>
  <conditionalFormatting sqref="P10:R14">
    <cfRule type="expression" dxfId="305" priority="108">
      <formula>$E10&lt;&gt;""</formula>
    </cfRule>
  </conditionalFormatting>
  <conditionalFormatting sqref="C10:D11 M11 D12 I11:J11">
    <cfRule type="expression" dxfId="304" priority="107">
      <formula>$E10&lt;&gt;""</formula>
    </cfRule>
  </conditionalFormatting>
  <conditionalFormatting sqref="M12:M14 I12:J12 I13:K14 F13:G14 F19:G19 I19:K19 M19">
    <cfRule type="expression" dxfId="303" priority="106">
      <formula>$E12&lt;&gt;""</formula>
    </cfRule>
  </conditionalFormatting>
  <conditionalFormatting sqref="N10:O15">
    <cfRule type="expression" dxfId="302" priority="105">
      <formula>$E10&lt;&gt;""</formula>
    </cfRule>
  </conditionalFormatting>
  <conditionalFormatting sqref="N16:O21">
    <cfRule type="expression" dxfId="301" priority="104">
      <formula>$E16&lt;&gt;""</formula>
    </cfRule>
  </conditionalFormatting>
  <conditionalFormatting sqref="H255:H264">
    <cfRule type="expression" dxfId="300" priority="90">
      <formula>$E255&lt;&gt;""</formula>
    </cfRule>
  </conditionalFormatting>
  <conditionalFormatting sqref="N22:O23">
    <cfRule type="expression" dxfId="299" priority="97">
      <formula>$E22&lt;&gt;""</formula>
    </cfRule>
  </conditionalFormatting>
  <conditionalFormatting sqref="H219">
    <cfRule type="expression" dxfId="298" priority="93">
      <formula>$E219&lt;&gt;""</formula>
    </cfRule>
  </conditionalFormatting>
  <conditionalFormatting sqref="H220">
    <cfRule type="expression" dxfId="297" priority="92">
      <formula>$E220&lt;&gt;""</formula>
    </cfRule>
  </conditionalFormatting>
  <conditionalFormatting sqref="H254">
    <cfRule type="expression" dxfId="296" priority="91">
      <formula>$E254&lt;&gt;""</formula>
    </cfRule>
  </conditionalFormatting>
  <conditionalFormatting sqref="E254:E264">
    <cfRule type="expression" dxfId="295" priority="89">
      <formula>$E254&lt;&gt;""</formula>
    </cfRule>
  </conditionalFormatting>
  <conditionalFormatting sqref="M254:M264">
    <cfRule type="expression" dxfId="294" priority="88">
      <formula>$E254&lt;&gt;""</formula>
    </cfRule>
  </conditionalFormatting>
  <conditionalFormatting sqref="N254:O264">
    <cfRule type="expression" dxfId="293" priority="87">
      <formula>$E254&lt;&gt;""</formula>
    </cfRule>
  </conditionalFormatting>
  <conditionalFormatting sqref="H234">
    <cfRule type="expression" dxfId="292" priority="86">
      <formula>$E234&lt;&gt;""</formula>
    </cfRule>
  </conditionalFormatting>
  <conditionalFormatting sqref="O221:P221">
    <cfRule type="expression" dxfId="291" priority="85">
      <formula>$E221&lt;&gt;""</formula>
    </cfRule>
  </conditionalFormatting>
  <conditionalFormatting sqref="O221:P221">
    <cfRule type="expression" dxfId="290" priority="84">
      <formula>$E221&lt;&gt;""</formula>
    </cfRule>
  </conditionalFormatting>
  <conditionalFormatting sqref="D219:D231">
    <cfRule type="expression" dxfId="289" priority="83">
      <formula>$E219&lt;&gt;""</formula>
    </cfRule>
  </conditionalFormatting>
  <conditionalFormatting sqref="N219">
    <cfRule type="expression" dxfId="288" priority="82">
      <formula>$E219&lt;&gt;""</formula>
    </cfRule>
  </conditionalFormatting>
  <conditionalFormatting sqref="N220">
    <cfRule type="expression" dxfId="287" priority="81">
      <formula>$E220&lt;&gt;""</formula>
    </cfRule>
  </conditionalFormatting>
  <conditionalFormatting sqref="N220">
    <cfRule type="expression" dxfId="286" priority="80">
      <formula>$E220&lt;&gt;""</formula>
    </cfRule>
  </conditionalFormatting>
  <conditionalFormatting sqref="P233 H233:I233 K233:M233">
    <cfRule type="expression" dxfId="285" priority="79">
      <formula>$E233&lt;&gt;""</formula>
    </cfRule>
  </conditionalFormatting>
  <conditionalFormatting sqref="O233 E233:G233 C233">
    <cfRule type="expression" dxfId="284" priority="78">
      <formula>$E233&lt;&gt;""</formula>
    </cfRule>
  </conditionalFormatting>
  <conditionalFormatting sqref="D233">
    <cfRule type="expression" dxfId="283" priority="77">
      <formula>$E233&lt;&gt;""</formula>
    </cfRule>
  </conditionalFormatting>
  <conditionalFormatting sqref="N223">
    <cfRule type="expression" dxfId="282" priority="76">
      <formula>$E223&lt;&gt;""</formula>
    </cfRule>
  </conditionalFormatting>
  <conditionalFormatting sqref="N223">
    <cfRule type="expression" dxfId="281" priority="75">
      <formula>$E223&lt;&gt;""</formula>
    </cfRule>
  </conditionalFormatting>
  <conditionalFormatting sqref="N222">
    <cfRule type="expression" dxfId="280" priority="74">
      <formula>$E222&lt;&gt;""</formula>
    </cfRule>
  </conditionalFormatting>
  <conditionalFormatting sqref="N222">
    <cfRule type="expression" dxfId="279" priority="73">
      <formula>$E222&lt;&gt;""</formula>
    </cfRule>
  </conditionalFormatting>
  <conditionalFormatting sqref="N233">
    <cfRule type="expression" dxfId="278" priority="72">
      <formula>$E233&lt;&gt;""</formula>
    </cfRule>
  </conditionalFormatting>
  <conditionalFormatting sqref="N233">
    <cfRule type="expression" dxfId="277" priority="71">
      <formula>$E233&lt;&gt;""</formula>
    </cfRule>
  </conditionalFormatting>
  <conditionalFormatting sqref="N224">
    <cfRule type="expression" dxfId="276" priority="70">
      <formula>$E224&lt;&gt;""</formula>
    </cfRule>
  </conditionalFormatting>
  <conditionalFormatting sqref="N224">
    <cfRule type="expression" dxfId="275" priority="69">
      <formula>$E224&lt;&gt;""</formula>
    </cfRule>
  </conditionalFormatting>
  <conditionalFormatting sqref="N226">
    <cfRule type="expression" dxfId="274" priority="68">
      <formula>$E226&lt;&gt;""</formula>
    </cfRule>
  </conditionalFormatting>
  <conditionalFormatting sqref="N226">
    <cfRule type="expression" dxfId="273" priority="67">
      <formula>$E226&lt;&gt;""</formula>
    </cfRule>
  </conditionalFormatting>
  <conditionalFormatting sqref="N225">
    <cfRule type="expression" dxfId="272" priority="66">
      <formula>$E225&lt;&gt;""</formula>
    </cfRule>
  </conditionalFormatting>
  <conditionalFormatting sqref="N225">
    <cfRule type="expression" dxfId="271" priority="65">
      <formula>$E225&lt;&gt;""</formula>
    </cfRule>
  </conditionalFormatting>
  <conditionalFormatting sqref="N227">
    <cfRule type="expression" dxfId="270" priority="64">
      <formula>$E227&lt;&gt;""</formula>
    </cfRule>
  </conditionalFormatting>
  <conditionalFormatting sqref="N227">
    <cfRule type="expression" dxfId="269" priority="63">
      <formula>$E227&lt;&gt;""</formula>
    </cfRule>
  </conditionalFormatting>
  <conditionalFormatting sqref="N229">
    <cfRule type="expression" dxfId="268" priority="62">
      <formula>$E229&lt;&gt;""</formula>
    </cfRule>
  </conditionalFormatting>
  <conditionalFormatting sqref="N229">
    <cfRule type="expression" dxfId="267" priority="61">
      <formula>$E229&lt;&gt;""</formula>
    </cfRule>
  </conditionalFormatting>
  <conditionalFormatting sqref="N228">
    <cfRule type="expression" dxfId="266" priority="60">
      <formula>$E228&lt;&gt;""</formula>
    </cfRule>
  </conditionalFormatting>
  <conditionalFormatting sqref="N228">
    <cfRule type="expression" dxfId="265" priority="59">
      <formula>$E228&lt;&gt;""</formula>
    </cfRule>
  </conditionalFormatting>
  <conditionalFormatting sqref="P232 H232:M232">
    <cfRule type="expression" dxfId="264" priority="58">
      <formula>$E232&lt;&gt;""</formula>
    </cfRule>
  </conditionalFormatting>
  <conditionalFormatting sqref="E232:G232 C232 O232">
    <cfRule type="expression" dxfId="263" priority="57">
      <formula>$E232&lt;&gt;""</formula>
    </cfRule>
  </conditionalFormatting>
  <conditionalFormatting sqref="D232">
    <cfRule type="expression" dxfId="262" priority="56">
      <formula>$E232&lt;&gt;""</formula>
    </cfRule>
  </conditionalFormatting>
  <conditionalFormatting sqref="N232">
    <cfRule type="expression" dxfId="261" priority="55">
      <formula>$E232&lt;&gt;""</formula>
    </cfRule>
  </conditionalFormatting>
  <conditionalFormatting sqref="N232">
    <cfRule type="expression" dxfId="260" priority="54">
      <formula>$E232&lt;&gt;""</formula>
    </cfRule>
  </conditionalFormatting>
  <conditionalFormatting sqref="J233">
    <cfRule type="expression" dxfId="259" priority="53">
      <formula>$E233&lt;&gt;""</formula>
    </cfRule>
  </conditionalFormatting>
  <conditionalFormatting sqref="B43:D43 F43:T43 F44:J44 L44:M44">
    <cfRule type="expression" dxfId="258" priority="137">
      <formula>$E51&lt;&gt;""</formula>
    </cfRule>
  </conditionalFormatting>
  <conditionalFormatting sqref="C51:D51 N51:T51 K51">
    <cfRule type="expression" dxfId="257" priority="138">
      <formula>#REF!&lt;&gt;""</formula>
    </cfRule>
  </conditionalFormatting>
  <conditionalFormatting sqref="B45:D45 E43:E46 N45:T45 K45 B46:B66">
    <cfRule type="expression" dxfId="256" priority="142">
      <formula>$E41&lt;&gt;""</formula>
    </cfRule>
  </conditionalFormatting>
  <conditionalFormatting sqref="H21">
    <cfRule type="expression" dxfId="255" priority="52">
      <formula>$E28&lt;&gt;""</formula>
    </cfRule>
  </conditionalFormatting>
  <conditionalFormatting sqref="H8">
    <cfRule type="expression" dxfId="254" priority="51">
      <formula>$E15&lt;&gt;""</formula>
    </cfRule>
  </conditionalFormatting>
  <conditionalFormatting sqref="F11:G11">
    <cfRule type="expression" dxfId="253" priority="50">
      <formula>$E11&lt;&gt;""</formula>
    </cfRule>
  </conditionalFormatting>
  <conditionalFormatting sqref="F12:G12">
    <cfRule type="expression" dxfId="252" priority="49">
      <formula>$E12&lt;&gt;""</formula>
    </cfRule>
  </conditionalFormatting>
  <conditionalFormatting sqref="H11">
    <cfRule type="expression" dxfId="251" priority="48">
      <formula>$E19&lt;&gt;""</formula>
    </cfRule>
  </conditionalFormatting>
  <conditionalFormatting sqref="H12:H13">
    <cfRule type="expression" dxfId="250" priority="47">
      <formula>$E20&lt;&gt;""</formula>
    </cfRule>
  </conditionalFormatting>
  <conditionalFormatting sqref="K11">
    <cfRule type="expression" dxfId="249" priority="46">
      <formula>$E11&lt;&gt;""</formula>
    </cfRule>
  </conditionalFormatting>
  <conditionalFormatting sqref="K12">
    <cfRule type="expression" dxfId="248" priority="45">
      <formula>$E12&lt;&gt;""</formula>
    </cfRule>
  </conditionalFormatting>
  <conditionalFormatting sqref="H22:H24">
    <cfRule type="expression" dxfId="247" priority="44">
      <formula>$E29&lt;&gt;""</formula>
    </cfRule>
  </conditionalFormatting>
  <conditionalFormatting sqref="H5">
    <cfRule type="expression" dxfId="246" priority="43">
      <formula>$E10&lt;&gt;""</formula>
    </cfRule>
  </conditionalFormatting>
  <conditionalFormatting sqref="H14">
    <cfRule type="expression" dxfId="245" priority="42">
      <formula>$E22&lt;&gt;""</formula>
    </cfRule>
  </conditionalFormatting>
  <conditionalFormatting sqref="H34">
    <cfRule type="expression" dxfId="244" priority="41">
      <formula>$E34&lt;&gt;""</formula>
    </cfRule>
  </conditionalFormatting>
  <conditionalFormatting sqref="M46 F46:J51 L46:L52 L55">
    <cfRule type="expression" dxfId="243" priority="161">
      <formula>$E53&lt;&gt;""</formula>
    </cfRule>
  </conditionalFormatting>
  <conditionalFormatting sqref="L56">
    <cfRule type="expression" dxfId="242" priority="162">
      <formula>#REF!&lt;&gt;""</formula>
    </cfRule>
  </conditionalFormatting>
  <conditionalFormatting sqref="H36">
    <cfRule type="expression" dxfId="241" priority="40">
      <formula>$E36&lt;&gt;""</formula>
    </cfRule>
  </conditionalFormatting>
  <conditionalFormatting sqref="H19">
    <cfRule type="expression" dxfId="240" priority="39">
      <formula>$E26&lt;&gt;""</formula>
    </cfRule>
  </conditionalFormatting>
  <conditionalFormatting sqref="F20:G20 I20:J20">
    <cfRule type="expression" dxfId="239" priority="38">
      <formula>$E20&lt;&gt;""</formula>
    </cfRule>
  </conditionalFormatting>
  <conditionalFormatting sqref="H20">
    <cfRule type="expression" dxfId="238" priority="37">
      <formula>$E27&lt;&gt;""</formula>
    </cfRule>
  </conditionalFormatting>
  <conditionalFormatting sqref="H52">
    <cfRule type="expression" dxfId="237" priority="36">
      <formula>$E59&lt;&gt;""</formula>
    </cfRule>
  </conditionalFormatting>
  <conditionalFormatting sqref="F45:J45 L45:M45">
    <cfRule type="expression" dxfId="236" priority="180">
      <formula>#REF!&lt;&gt;""</formula>
    </cfRule>
  </conditionalFormatting>
  <conditionalFormatting sqref="L63 L57">
    <cfRule type="expression" dxfId="235" priority="197">
      <formula>$E63&lt;&gt;""</formula>
    </cfRule>
  </conditionalFormatting>
  <conditionalFormatting sqref="L60:L61">
    <cfRule type="expression" dxfId="234" priority="214">
      <formula>$E64&lt;&gt;""</formula>
    </cfRule>
  </conditionalFormatting>
  <conditionalFormatting sqref="L58:L59">
    <cfRule type="expression" dxfId="233" priority="215">
      <formula>#REF!&lt;&gt;""</formula>
    </cfRule>
  </conditionalFormatting>
  <conditionalFormatting sqref="M64 C64:K64">
    <cfRule type="expression" dxfId="232" priority="34">
      <formula>$E64&lt;&gt;""</formula>
    </cfRule>
  </conditionalFormatting>
  <conditionalFormatting sqref="L64">
    <cfRule type="expression" dxfId="231" priority="35">
      <formula>$E72&lt;&gt;""</formula>
    </cfRule>
  </conditionalFormatting>
  <conditionalFormatting sqref="M65:M66 C65:K66">
    <cfRule type="expression" dxfId="230" priority="32">
      <formula>$E65&lt;&gt;""</formula>
    </cfRule>
  </conditionalFormatting>
  <conditionalFormatting sqref="L65:L66">
    <cfRule type="expression" dxfId="229" priority="33">
      <formula>$E73&lt;&gt;""</formula>
    </cfRule>
  </conditionalFormatting>
  <conditionalFormatting sqref="E6:M7">
    <cfRule type="expression" dxfId="228" priority="31">
      <formula>$E6&lt;&gt;""</formula>
    </cfRule>
  </conditionalFormatting>
  <conditionalFormatting sqref="M53:M54 E53:G53 I53:K53 K54">
    <cfRule type="expression" dxfId="227" priority="28">
      <formula>$E53&lt;&gt;""</formula>
    </cfRule>
  </conditionalFormatting>
  <conditionalFormatting sqref="L53">
    <cfRule type="expression" dxfId="226" priority="29">
      <formula>#REF!&lt;&gt;""</formula>
    </cfRule>
  </conditionalFormatting>
  <conditionalFormatting sqref="L54">
    <cfRule type="expression" dxfId="225" priority="30">
      <formula>$E60&lt;&gt;""</formula>
    </cfRule>
  </conditionalFormatting>
  <conditionalFormatting sqref="H53">
    <cfRule type="expression" dxfId="224" priority="27">
      <formula>$E61&lt;&gt;""</formula>
    </cfRule>
  </conditionalFormatting>
  <conditionalFormatting sqref="E54:G54 I54:J54">
    <cfRule type="expression" dxfId="223" priority="26">
      <formula>$E54&lt;&gt;""</formula>
    </cfRule>
  </conditionalFormatting>
  <conditionalFormatting sqref="H54">
    <cfRule type="expression" dxfId="222" priority="25">
      <formula>$E62&lt;&gt;""</formula>
    </cfRule>
  </conditionalFormatting>
  <conditionalFormatting sqref="K16:K18 M17:M18 E15:E18">
    <cfRule type="expression" dxfId="221" priority="20">
      <formula>$E15&lt;&gt;""</formula>
    </cfRule>
  </conditionalFormatting>
  <conditionalFormatting sqref="E15 K15">
    <cfRule type="expression" dxfId="220" priority="21">
      <formula>#REF!&lt;&gt;""</formula>
    </cfRule>
  </conditionalFormatting>
  <conditionalFormatting sqref="M16 L16:L18">
    <cfRule type="expression" dxfId="219" priority="22">
      <formula>$E23&lt;&gt;""</formula>
    </cfRule>
  </conditionalFormatting>
  <conditionalFormatting sqref="F15:G15 L15:M15 I15:J15">
    <cfRule type="expression" dxfId="218" priority="23">
      <formula>#REF!&lt;&gt;""</formula>
    </cfRule>
  </conditionalFormatting>
  <conditionalFormatting sqref="E16">
    <cfRule type="expression" dxfId="217" priority="24">
      <formula>$E14&lt;&gt;""</formula>
    </cfRule>
  </conditionalFormatting>
  <conditionalFormatting sqref="H15">
    <cfRule type="expression" dxfId="216" priority="19">
      <formula>$E15&lt;&gt;""</formula>
    </cfRule>
  </conditionalFormatting>
  <conditionalFormatting sqref="F16:G16 I16:J16">
    <cfRule type="expression" dxfId="215" priority="18">
      <formula>#REF!&lt;&gt;""</formula>
    </cfRule>
  </conditionalFormatting>
  <conditionalFormatting sqref="H16">
    <cfRule type="expression" dxfId="214" priority="17">
      <formula>$E16&lt;&gt;""</formula>
    </cfRule>
  </conditionalFormatting>
  <conditionalFormatting sqref="F17:G17 I17:J17">
    <cfRule type="expression" dxfId="213" priority="16">
      <formula>#REF!&lt;&gt;""</formula>
    </cfRule>
  </conditionalFormatting>
  <conditionalFormatting sqref="H17">
    <cfRule type="expression" dxfId="212" priority="15">
      <formula>$E17&lt;&gt;""</formula>
    </cfRule>
  </conditionalFormatting>
  <conditionalFormatting sqref="F18:G18 I18:J18">
    <cfRule type="expression" dxfId="211" priority="14">
      <formula>#REF!&lt;&gt;""</formula>
    </cfRule>
  </conditionalFormatting>
  <conditionalFormatting sqref="H18">
    <cfRule type="expression" dxfId="210" priority="13">
      <formula>$E18&lt;&gt;""</formula>
    </cfRule>
  </conditionalFormatting>
  <conditionalFormatting sqref="M62 H62:K62">
    <cfRule type="expression" dxfId="209" priority="11">
      <formula>$E62&lt;&gt;""</formula>
    </cfRule>
  </conditionalFormatting>
  <conditionalFormatting sqref="L62">
    <cfRule type="expression" dxfId="208" priority="12">
      <formula>$E70&lt;&gt;""</formula>
    </cfRule>
  </conditionalFormatting>
  <conditionalFormatting sqref="I27:K27 M27 E27:G27">
    <cfRule type="expression" dxfId="207" priority="9">
      <formula>$E27&lt;&gt;""</formula>
    </cfRule>
  </conditionalFormatting>
  <conditionalFormatting sqref="L27">
    <cfRule type="expression" dxfId="206" priority="10">
      <formula>$E34&lt;&gt;""</formula>
    </cfRule>
  </conditionalFormatting>
  <conditionalFormatting sqref="H27">
    <cfRule type="expression" dxfId="205" priority="8">
      <formula>$E35&lt;&gt;""</formula>
    </cfRule>
  </conditionalFormatting>
  <conditionalFormatting sqref="M4 K4 E4">
    <cfRule type="expression" dxfId="204" priority="6">
      <formula>$E4&lt;&gt;""</formula>
    </cfRule>
  </conditionalFormatting>
  <conditionalFormatting sqref="L4">
    <cfRule type="expression" dxfId="203" priority="7">
      <formula>$E11&lt;&gt;""</formula>
    </cfRule>
  </conditionalFormatting>
  <conditionalFormatting sqref="F4:G4 I4:J4">
    <cfRule type="expression" dxfId="202" priority="5">
      <formula>#REF!&lt;&gt;""</formula>
    </cfRule>
  </conditionalFormatting>
  <conditionalFormatting sqref="H4">
    <cfRule type="expression" dxfId="201" priority="4">
      <formula>$E12&lt;&gt;""</formula>
    </cfRule>
  </conditionalFormatting>
  <conditionalFormatting sqref="M9:M10 E9:E10 K9:K10">
    <cfRule type="expression" dxfId="200" priority="2">
      <formula>$E9&lt;&gt;""</formula>
    </cfRule>
  </conditionalFormatting>
  <conditionalFormatting sqref="L9:L10 F9:G10 I9:J10">
    <cfRule type="expression" dxfId="199" priority="3">
      <formula>$E16&lt;&gt;""</formula>
    </cfRule>
  </conditionalFormatting>
  <conditionalFormatting sqref="H9:H10">
    <cfRule type="expression" dxfId="198" priority="1">
      <formula>$E9&lt;&gt;""</formula>
    </cfRule>
  </conditionalFormatting>
  <dataValidations count="7">
    <dataValidation type="list" allowBlank="1" showInputMessage="1" showErrorMessage="1" sqref="L384:L451">
      <formula1>"五山,大学城"</formula1>
    </dataValidation>
    <dataValidation type="list" allowBlank="1" showInputMessage="1" showErrorMessage="1" sqref="L452:L65518">
      <formula1>"北校区,南校区"</formula1>
    </dataValidation>
    <dataValidation type="list" allowBlank="1" showInputMessage="1" showErrorMessage="1" sqref="G1 G4 G6:G65518">
      <formula1>"1,2,3,4,5,6,7"</formula1>
    </dataValidation>
    <dataValidation type="list" allowBlank="1" showInputMessage="1" showErrorMessage="1" sqref="G5 G2:G3 F1:F1048576">
      <formula1>"1,2,3,4,5,6,7,8,9,10,11,12,13,14,15,16,17,18,19,20"</formula1>
    </dataValidation>
    <dataValidation type="list" errorStyle="information" allowBlank="1" showInputMessage="1" showErrorMessage="1" sqref="L2:L383">
      <formula1>"五山,大学城,国际"</formula1>
    </dataValidation>
    <dataValidation type="list" allowBlank="1" showInputMessage="1" sqref="I1:I1048576">
      <formula1>"上午,下午,晚上"</formula1>
    </dataValidation>
    <dataValidation type="list" allowBlank="1" sqref="J1:J1048576">
      <formula1>"08:00-10:00,10:00-12:00,09:00-11:00,14:30-16:30,15:00-17:00,19:00-21:00,08:50-10:50,10:40-12:40,14:00-16:00,随堂"</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379"/>
  <sheetViews>
    <sheetView tabSelected="1" workbookViewId="0">
      <pane ySplit="1" topLeftCell="A29" activePane="bottomLeft" state="frozen"/>
      <selection pane="bottomLeft" activeCell="M17" sqref="M17"/>
    </sheetView>
  </sheetViews>
  <sheetFormatPr defaultColWidth="10" defaultRowHeight="15.6"/>
  <cols>
    <col min="1" max="1" width="3.21875" style="127" customWidth="1"/>
    <col min="2" max="2" width="5.77734375" style="127" customWidth="1"/>
    <col min="3" max="3" width="32.77734375" style="128" customWidth="1"/>
    <col min="4" max="4" width="4.44140625" style="129" customWidth="1"/>
    <col min="5" max="5" width="39.77734375" style="128" bestFit="1" customWidth="1"/>
    <col min="6" max="6" width="4.44140625" style="130" customWidth="1"/>
    <col min="7" max="7" width="4.5546875" style="130" customWidth="1"/>
    <col min="8" max="8" width="14.6640625" style="131" bestFit="1" customWidth="1"/>
    <col min="9" max="9" width="6" style="132" customWidth="1"/>
    <col min="10" max="10" width="16.5546875" style="132" customWidth="1"/>
    <col min="11" max="11" width="12.6640625" style="132" bestFit="1" customWidth="1"/>
    <col min="12" max="12" width="7.6640625" style="132" customWidth="1"/>
    <col min="13" max="13" width="15.88671875" style="25" bestFit="1" customWidth="1"/>
    <col min="14" max="14" width="9" style="133" customWidth="1"/>
    <col min="15" max="15" width="8.33203125" style="133" customWidth="1"/>
    <col min="16" max="16" width="11.109375" style="133" customWidth="1"/>
    <col min="17" max="17" width="10.109375" style="132" customWidth="1"/>
    <col min="18" max="18" width="11.6640625" style="30" customWidth="1"/>
    <col min="19" max="19" width="11.21875" style="134" customWidth="1"/>
    <col min="20" max="20" width="25.21875" style="134" customWidth="1"/>
    <col min="21" max="22" width="11.5546875" style="30" hidden="1" customWidth="1"/>
    <col min="23" max="23" width="16.33203125" style="31" hidden="1" customWidth="1"/>
    <col min="24" max="26" width="13" style="31" hidden="1" customWidth="1"/>
    <col min="27" max="27" width="16.33203125" style="31" hidden="1" customWidth="1"/>
    <col min="28" max="28" width="10" style="30" hidden="1" customWidth="1"/>
    <col min="29" max="30" width="10" style="30"/>
    <col min="31" max="31" width="21.109375" style="30" customWidth="1"/>
    <col min="32" max="16384" width="10" style="30"/>
  </cols>
  <sheetData>
    <row r="1" spans="1:30" s="16" customFormat="1" ht="46.8">
      <c r="A1" s="1" t="s">
        <v>259</v>
      </c>
      <c r="B1" s="2" t="s">
        <v>1</v>
      </c>
      <c r="C1" s="3" t="s">
        <v>2</v>
      </c>
      <c r="D1" s="3" t="s">
        <v>3</v>
      </c>
      <c r="E1" s="3" t="s">
        <v>4</v>
      </c>
      <c r="F1" s="4" t="s">
        <v>5</v>
      </c>
      <c r="G1" s="4" t="s">
        <v>6</v>
      </c>
      <c r="H1" s="5" t="s">
        <v>7</v>
      </c>
      <c r="I1" s="3" t="s">
        <v>8</v>
      </c>
      <c r="J1" s="3" t="s">
        <v>9</v>
      </c>
      <c r="K1" s="3" t="s">
        <v>10</v>
      </c>
      <c r="L1" s="6" t="s">
        <v>11</v>
      </c>
      <c r="M1" s="258" t="s">
        <v>12</v>
      </c>
      <c r="N1" s="256" t="s">
        <v>13</v>
      </c>
      <c r="O1" s="256" t="s">
        <v>14</v>
      </c>
      <c r="P1" s="8" t="s">
        <v>15</v>
      </c>
      <c r="Q1" s="3" t="s">
        <v>16</v>
      </c>
      <c r="R1" s="9" t="s">
        <v>17</v>
      </c>
      <c r="S1" s="10" t="s">
        <v>18</v>
      </c>
      <c r="T1" s="10" t="s">
        <v>19</v>
      </c>
      <c r="U1" s="12" t="s">
        <v>20</v>
      </c>
      <c r="V1" s="12" t="s">
        <v>21</v>
      </c>
      <c r="W1" s="13" t="s">
        <v>22</v>
      </c>
      <c r="X1" s="13" t="s">
        <v>23</v>
      </c>
      <c r="Y1" s="13" t="s">
        <v>24</v>
      </c>
      <c r="Z1" s="13" t="s">
        <v>25</v>
      </c>
      <c r="AA1" s="14" t="s">
        <v>26</v>
      </c>
      <c r="AB1" s="15" t="s">
        <v>27</v>
      </c>
      <c r="AD1" s="15" t="s">
        <v>28</v>
      </c>
    </row>
    <row r="2" spans="1:30" ht="17.399999999999999" customHeight="1">
      <c r="A2" s="226">
        <f>IF(E2="","",SUBTOTAL(103,E$1:E2)-1)</f>
        <v>1</v>
      </c>
      <c r="B2" s="227">
        <f t="shared" ref="B2:B65" si="0">IF(D2="","",IF(D2*1&gt;40,IF(D2*1&gt;70,3,2),1))</f>
        <v>1</v>
      </c>
      <c r="C2" s="246" t="s">
        <v>103</v>
      </c>
      <c r="D2" s="246">
        <v>36</v>
      </c>
      <c r="E2" s="246" t="s">
        <v>80</v>
      </c>
      <c r="F2" s="231">
        <v>13</v>
      </c>
      <c r="G2" s="231">
        <v>1</v>
      </c>
      <c r="H2" s="232">
        <v>45061</v>
      </c>
      <c r="I2" s="233" t="s">
        <v>199</v>
      </c>
      <c r="J2" s="233" t="s">
        <v>241</v>
      </c>
      <c r="K2" s="259" t="s">
        <v>242</v>
      </c>
      <c r="L2" s="252" t="s">
        <v>237</v>
      </c>
      <c r="M2" s="249" t="s">
        <v>155</v>
      </c>
      <c r="N2" s="228"/>
      <c r="O2" s="257"/>
      <c r="P2" s="236"/>
      <c r="Q2" s="237"/>
      <c r="R2" s="238"/>
      <c r="S2" s="239" t="s">
        <v>29</v>
      </c>
      <c r="T2" s="240" t="s">
        <v>29</v>
      </c>
      <c r="W2" s="31" t="str">
        <f t="shared" ref="W2:W45" si="1">S2&amp;L2</f>
        <v>五山</v>
      </c>
      <c r="X2" s="31" t="str">
        <f t="shared" ref="X2:X65" si="2">N2&amp;L2</f>
        <v>五山</v>
      </c>
      <c r="Y2" s="31" t="str">
        <f t="shared" ref="Y2:Y45" si="3">O2&amp;L2</f>
        <v>五山</v>
      </c>
      <c r="Z2" s="31" t="str">
        <f t="shared" ref="Z2:Z45" si="4">P2&amp;L2</f>
        <v>五山</v>
      </c>
      <c r="AA2" s="31" t="str">
        <f t="shared" ref="AA2:AA45" si="5">M2&amp;F2&amp;G2&amp;I2&amp;L2</f>
        <v>章莉娟131上午五山</v>
      </c>
      <c r="AB2" s="30">
        <f>IF(AA2="",888,COUNTIF($AA$1:AA2,AA2))</f>
        <v>1</v>
      </c>
    </row>
    <row r="3" spans="1:30" ht="17.399999999999999" customHeight="1">
      <c r="A3" s="226">
        <f>IF(E3="","",SUBTOTAL(103,E$1:E3)-1)</f>
        <v>2</v>
      </c>
      <c r="B3" s="227">
        <f t="shared" si="0"/>
        <v>1</v>
      </c>
      <c r="C3" s="246" t="s">
        <v>104</v>
      </c>
      <c r="D3" s="246">
        <v>36</v>
      </c>
      <c r="E3" s="246" t="s">
        <v>74</v>
      </c>
      <c r="F3" s="231">
        <v>13</v>
      </c>
      <c r="G3" s="231">
        <v>6</v>
      </c>
      <c r="H3" s="232">
        <v>45066</v>
      </c>
      <c r="I3" s="233" t="s">
        <v>239</v>
      </c>
      <c r="J3" s="233" t="s">
        <v>240</v>
      </c>
      <c r="K3" s="234" t="s">
        <v>242</v>
      </c>
      <c r="L3" s="252" t="s">
        <v>237</v>
      </c>
      <c r="M3" s="249" t="s">
        <v>143</v>
      </c>
      <c r="N3" s="260"/>
      <c r="O3" s="261"/>
      <c r="P3" s="236"/>
      <c r="Q3" s="237"/>
      <c r="R3" s="238"/>
      <c r="S3" s="239" t="s">
        <v>29</v>
      </c>
      <c r="T3" s="240" t="s">
        <v>29</v>
      </c>
      <c r="W3" s="31" t="str">
        <f t="shared" si="1"/>
        <v>五山</v>
      </c>
      <c r="X3" s="31" t="str">
        <f t="shared" si="2"/>
        <v>五山</v>
      </c>
      <c r="Y3" s="31" t="str">
        <f t="shared" si="3"/>
        <v>五山</v>
      </c>
      <c r="Z3" s="31" t="str">
        <f t="shared" si="4"/>
        <v>五山</v>
      </c>
      <c r="AA3" s="31" t="str">
        <f t="shared" si="5"/>
        <v>奚红霞136下午五山</v>
      </c>
      <c r="AB3" s="30">
        <f>IF(AA3="",888,COUNTIF($AA$1:AA3,AA3))</f>
        <v>1</v>
      </c>
    </row>
    <row r="4" spans="1:30" ht="17.399999999999999">
      <c r="A4" s="226">
        <f>IF(E4="","",SUBTOTAL(103,E$1:E4)-1)</f>
        <v>3</v>
      </c>
      <c r="B4" s="227">
        <f t="shared" si="0"/>
        <v>1</v>
      </c>
      <c r="C4" s="246" t="s">
        <v>101</v>
      </c>
      <c r="D4" s="246">
        <v>17</v>
      </c>
      <c r="E4" s="246" t="s">
        <v>76</v>
      </c>
      <c r="F4" s="231">
        <v>13</v>
      </c>
      <c r="G4" s="231">
        <v>6</v>
      </c>
      <c r="H4" s="232">
        <v>45066</v>
      </c>
      <c r="I4" s="233" t="s">
        <v>199</v>
      </c>
      <c r="J4" s="233" t="s">
        <v>248</v>
      </c>
      <c r="K4" s="234" t="s">
        <v>242</v>
      </c>
      <c r="L4" s="252" t="s">
        <v>237</v>
      </c>
      <c r="M4" s="249" t="s">
        <v>146</v>
      </c>
      <c r="N4" s="234"/>
      <c r="O4" s="257"/>
      <c r="P4" s="236"/>
      <c r="Q4" s="237"/>
      <c r="R4" s="238"/>
      <c r="S4" s="239" t="s">
        <v>29</v>
      </c>
      <c r="T4" s="240" t="s">
        <v>29</v>
      </c>
      <c r="W4" s="31" t="str">
        <f t="shared" si="1"/>
        <v>五山</v>
      </c>
      <c r="X4" s="31" t="str">
        <f t="shared" si="2"/>
        <v>五山</v>
      </c>
      <c r="Y4" s="31" t="str">
        <f t="shared" si="3"/>
        <v>五山</v>
      </c>
      <c r="Z4" s="31" t="str">
        <f t="shared" si="4"/>
        <v>五山</v>
      </c>
      <c r="AA4" s="31" t="str">
        <f t="shared" si="5"/>
        <v>李秀喜136上午五山</v>
      </c>
      <c r="AB4" s="30">
        <f>IF(AA4="",888,COUNTIF($AA$1:AA4,AA4))</f>
        <v>1</v>
      </c>
    </row>
    <row r="5" spans="1:30" ht="17.399999999999999">
      <c r="A5" s="226">
        <f>IF(E5="","",SUBTOTAL(103,E$1:E5)-1)</f>
        <v>4</v>
      </c>
      <c r="B5" s="227">
        <f t="shared" si="0"/>
        <v>1</v>
      </c>
      <c r="C5" s="246" t="s">
        <v>102</v>
      </c>
      <c r="D5" s="242">
        <v>13</v>
      </c>
      <c r="E5" s="246" t="s">
        <v>76</v>
      </c>
      <c r="F5" s="231">
        <v>13</v>
      </c>
      <c r="G5" s="231">
        <v>6</v>
      </c>
      <c r="H5" s="232">
        <v>45066</v>
      </c>
      <c r="I5" s="233" t="s">
        <v>199</v>
      </c>
      <c r="J5" s="233" t="s">
        <v>248</v>
      </c>
      <c r="K5" s="234" t="s">
        <v>242</v>
      </c>
      <c r="L5" s="252" t="s">
        <v>237</v>
      </c>
      <c r="M5" s="249" t="s">
        <v>147</v>
      </c>
      <c r="N5" s="234"/>
      <c r="O5" s="257"/>
      <c r="P5" s="236"/>
      <c r="Q5" s="237"/>
      <c r="R5" s="238"/>
      <c r="S5" s="239" t="s">
        <v>29</v>
      </c>
      <c r="T5" s="240" t="s">
        <v>29</v>
      </c>
      <c r="W5" s="31" t="str">
        <f t="shared" si="1"/>
        <v>五山</v>
      </c>
      <c r="X5" s="31" t="str">
        <f t="shared" si="2"/>
        <v>五山</v>
      </c>
      <c r="Y5" s="31" t="str">
        <f t="shared" si="3"/>
        <v>五山</v>
      </c>
      <c r="Z5" s="31" t="str">
        <f t="shared" si="4"/>
        <v>五山</v>
      </c>
      <c r="AA5" s="31" t="str">
        <f t="shared" si="5"/>
        <v>阮复昌136上午五山</v>
      </c>
      <c r="AB5" s="30">
        <f>IF(AA5="",888,COUNTIF($AA$1:AA5,AA5))</f>
        <v>1</v>
      </c>
    </row>
    <row r="6" spans="1:30" ht="17.399999999999999">
      <c r="A6" s="226">
        <f>IF(E6="","",SUBTOTAL(103,E$1:E6)-1)</f>
        <v>5</v>
      </c>
      <c r="B6" s="227">
        <f t="shared" si="0"/>
        <v>1</v>
      </c>
      <c r="C6" s="246" t="s">
        <v>104</v>
      </c>
      <c r="D6" s="242">
        <v>31</v>
      </c>
      <c r="E6" s="246" t="s">
        <v>77</v>
      </c>
      <c r="F6" s="231">
        <v>14</v>
      </c>
      <c r="G6" s="231">
        <v>3</v>
      </c>
      <c r="H6" s="232">
        <v>45070</v>
      </c>
      <c r="I6" s="233" t="s">
        <v>199</v>
      </c>
      <c r="J6" s="233" t="s">
        <v>248</v>
      </c>
      <c r="K6" s="234" t="s">
        <v>250</v>
      </c>
      <c r="L6" s="252" t="s">
        <v>237</v>
      </c>
      <c r="M6" s="249" t="s">
        <v>115</v>
      </c>
      <c r="N6" s="234"/>
      <c r="O6" s="257"/>
      <c r="P6" s="236"/>
      <c r="Q6" s="237"/>
      <c r="R6" s="238"/>
      <c r="S6" s="239" t="s">
        <v>29</v>
      </c>
      <c r="T6" s="240" t="s">
        <v>29</v>
      </c>
      <c r="W6" s="31" t="str">
        <f t="shared" si="1"/>
        <v>五山</v>
      </c>
      <c r="X6" s="31" t="str">
        <f t="shared" si="2"/>
        <v>五山</v>
      </c>
      <c r="Y6" s="31" t="str">
        <f t="shared" si="3"/>
        <v>五山</v>
      </c>
      <c r="Z6" s="31" t="str">
        <f t="shared" si="4"/>
        <v>五山</v>
      </c>
      <c r="AA6" s="31" t="str">
        <f t="shared" si="5"/>
        <v>龙新峰143上午五山</v>
      </c>
      <c r="AB6" s="30">
        <f>IF(AA6="",888,COUNTIF($AA$1:AA6,AA6))</f>
        <v>1</v>
      </c>
    </row>
    <row r="7" spans="1:30" ht="17.399999999999999">
      <c r="A7" s="226">
        <f>IF(E7="","",SUBTOTAL(103,E$1:E7)-1)</f>
        <v>6</v>
      </c>
      <c r="B7" s="227">
        <f t="shared" si="0"/>
        <v>1</v>
      </c>
      <c r="C7" s="246" t="s">
        <v>105</v>
      </c>
      <c r="D7" s="242">
        <v>23</v>
      </c>
      <c r="E7" s="246" t="s">
        <v>77</v>
      </c>
      <c r="F7" s="231">
        <v>14</v>
      </c>
      <c r="G7" s="231">
        <v>3</v>
      </c>
      <c r="H7" s="232">
        <v>45070</v>
      </c>
      <c r="I7" s="233" t="s">
        <v>199</v>
      </c>
      <c r="J7" s="233" t="s">
        <v>248</v>
      </c>
      <c r="K7" s="234" t="s">
        <v>250</v>
      </c>
      <c r="L7" s="252" t="s">
        <v>237</v>
      </c>
      <c r="M7" s="249" t="s">
        <v>149</v>
      </c>
      <c r="N7" s="234"/>
      <c r="O7" s="257"/>
      <c r="P7" s="236"/>
      <c r="Q7" s="237"/>
      <c r="R7" s="238"/>
      <c r="S7" s="239" t="s">
        <v>29</v>
      </c>
      <c r="T7" s="240" t="s">
        <v>29</v>
      </c>
      <c r="W7" s="31" t="str">
        <f t="shared" si="1"/>
        <v>五山</v>
      </c>
      <c r="X7" s="31" t="str">
        <f t="shared" si="2"/>
        <v>五山</v>
      </c>
      <c r="Y7" s="31" t="str">
        <f t="shared" si="3"/>
        <v>五山</v>
      </c>
      <c r="Z7" s="31" t="str">
        <f t="shared" si="4"/>
        <v>五山</v>
      </c>
      <c r="AA7" s="31" t="str">
        <f t="shared" si="5"/>
        <v>李静143上午五山</v>
      </c>
      <c r="AB7" s="30">
        <f>IF(AA7="",888,COUNTIF($AA$1:AA7,AA7))</f>
        <v>1</v>
      </c>
    </row>
    <row r="8" spans="1:30" ht="17.399999999999999">
      <c r="A8" s="226">
        <f>IF(E8="","",SUBTOTAL(103,E$1:E8)-1)</f>
        <v>7</v>
      </c>
      <c r="B8" s="227">
        <f t="shared" si="0"/>
        <v>1</v>
      </c>
      <c r="C8" s="246" t="s">
        <v>100</v>
      </c>
      <c r="D8" s="242">
        <v>15</v>
      </c>
      <c r="E8" s="246" t="s">
        <v>93</v>
      </c>
      <c r="F8" s="231">
        <v>14</v>
      </c>
      <c r="G8" s="231">
        <v>3</v>
      </c>
      <c r="H8" s="232">
        <v>45070</v>
      </c>
      <c r="I8" s="233" t="s">
        <v>199</v>
      </c>
      <c r="J8" s="233" t="s">
        <v>248</v>
      </c>
      <c r="K8" s="230" t="s">
        <v>249</v>
      </c>
      <c r="L8" s="252" t="s">
        <v>237</v>
      </c>
      <c r="M8" s="249" t="s">
        <v>170</v>
      </c>
      <c r="N8" s="234"/>
      <c r="O8" s="257"/>
      <c r="P8" s="236"/>
      <c r="Q8" s="237"/>
      <c r="R8" s="238"/>
      <c r="S8" s="239" t="s">
        <v>29</v>
      </c>
      <c r="T8" s="240" t="s">
        <v>29</v>
      </c>
      <c r="W8" s="31" t="str">
        <f t="shared" si="1"/>
        <v>五山</v>
      </c>
      <c r="X8" s="31" t="str">
        <f t="shared" si="2"/>
        <v>五山</v>
      </c>
      <c r="Y8" s="31" t="str">
        <f t="shared" si="3"/>
        <v>五山</v>
      </c>
      <c r="Z8" s="31" t="str">
        <f t="shared" si="4"/>
        <v>五山</v>
      </c>
      <c r="AA8" s="31" t="str">
        <f t="shared" si="5"/>
        <v>裴丽霞143上午五山</v>
      </c>
      <c r="AB8" s="30">
        <f>IF(AA8="",888,COUNTIF($AA$1:AA8,AA8))</f>
        <v>1</v>
      </c>
    </row>
    <row r="9" spans="1:30" ht="17.399999999999999" customHeight="1">
      <c r="A9" s="226">
        <f>IF(E9="","",SUBTOTAL(103,E$1:E9)-1)</f>
        <v>8</v>
      </c>
      <c r="B9" s="227">
        <f t="shared" si="0"/>
        <v>2</v>
      </c>
      <c r="C9" s="246" t="s">
        <v>106</v>
      </c>
      <c r="D9" s="242">
        <v>57</v>
      </c>
      <c r="E9" s="246" t="s">
        <v>79</v>
      </c>
      <c r="F9" s="231">
        <v>14</v>
      </c>
      <c r="G9" s="231">
        <v>5</v>
      </c>
      <c r="H9" s="232">
        <v>45072</v>
      </c>
      <c r="I9" s="233" t="s">
        <v>199</v>
      </c>
      <c r="J9" s="233" t="s">
        <v>248</v>
      </c>
      <c r="K9" s="252" t="s">
        <v>254</v>
      </c>
      <c r="L9" s="252" t="s">
        <v>237</v>
      </c>
      <c r="M9" s="249" t="s">
        <v>153</v>
      </c>
      <c r="N9" s="260"/>
      <c r="O9" s="234"/>
      <c r="P9" s="236"/>
      <c r="Q9" s="237"/>
      <c r="R9" s="238"/>
      <c r="S9" s="239" t="s">
        <v>29</v>
      </c>
      <c r="T9" s="240" t="s">
        <v>29</v>
      </c>
      <c r="W9" s="31" t="str">
        <f t="shared" si="1"/>
        <v>五山</v>
      </c>
      <c r="X9" s="31" t="str">
        <f t="shared" si="2"/>
        <v>五山</v>
      </c>
      <c r="Y9" s="31" t="str">
        <f t="shared" si="3"/>
        <v>五山</v>
      </c>
      <c r="Z9" s="31" t="str">
        <f t="shared" si="4"/>
        <v>五山</v>
      </c>
      <c r="AA9" s="31" t="str">
        <f t="shared" si="5"/>
        <v>江琦145上午五山</v>
      </c>
      <c r="AB9" s="30">
        <f>IF(AA9="",888,COUNTIF($AA$1:AA9,AA9))</f>
        <v>1</v>
      </c>
    </row>
    <row r="10" spans="1:30" ht="17.399999999999999" customHeight="1">
      <c r="A10" s="226">
        <f>IF(E10="","",SUBTOTAL(103,E$1:E10)-1)</f>
        <v>9</v>
      </c>
      <c r="B10" s="227">
        <f t="shared" si="0"/>
        <v>2</v>
      </c>
      <c r="C10" s="246" t="s">
        <v>107</v>
      </c>
      <c r="D10" s="242">
        <v>41</v>
      </c>
      <c r="E10" s="246" t="s">
        <v>79</v>
      </c>
      <c r="F10" s="231">
        <v>14</v>
      </c>
      <c r="G10" s="231">
        <v>5</v>
      </c>
      <c r="H10" s="232">
        <v>45072</v>
      </c>
      <c r="I10" s="233" t="s">
        <v>199</v>
      </c>
      <c r="J10" s="233" t="s">
        <v>248</v>
      </c>
      <c r="K10" s="234" t="s">
        <v>255</v>
      </c>
      <c r="L10" s="252" t="s">
        <v>237</v>
      </c>
      <c r="M10" s="246" t="s">
        <v>286</v>
      </c>
      <c r="N10" s="234" t="s">
        <v>297</v>
      </c>
      <c r="O10" s="257"/>
      <c r="P10" s="236"/>
      <c r="Q10" s="237"/>
      <c r="R10" s="238"/>
      <c r="S10" s="239" t="s">
        <v>29</v>
      </c>
      <c r="T10" s="240" t="s">
        <v>29</v>
      </c>
      <c r="W10" s="31" t="str">
        <f t="shared" si="1"/>
        <v>五山</v>
      </c>
      <c r="X10" s="31" t="str">
        <f t="shared" si="2"/>
        <v>朱明瑶五山</v>
      </c>
      <c r="Y10" s="31" t="str">
        <f t="shared" si="3"/>
        <v>五山</v>
      </c>
      <c r="Z10" s="31" t="str">
        <f t="shared" si="4"/>
        <v>五山</v>
      </c>
      <c r="AA10" s="31" t="str">
        <f t="shared" si="5"/>
        <v>李雪辉145上午五山</v>
      </c>
      <c r="AB10" s="30">
        <f>IF(AA10="",888,COUNTIF($AA$1:AA10,AA10))</f>
        <v>1</v>
      </c>
    </row>
    <row r="11" spans="1:30" ht="17.399999999999999">
      <c r="A11" s="226">
        <f>IF(E11="","",SUBTOTAL(103,E$1:E11)-1)</f>
        <v>10</v>
      </c>
      <c r="B11" s="227">
        <f t="shared" si="0"/>
        <v>1</v>
      </c>
      <c r="C11" s="246" t="s">
        <v>100</v>
      </c>
      <c r="D11" s="242">
        <v>35</v>
      </c>
      <c r="E11" s="246" t="s">
        <v>94</v>
      </c>
      <c r="F11" s="231">
        <v>15</v>
      </c>
      <c r="G11" s="231">
        <v>1</v>
      </c>
      <c r="H11" s="232">
        <v>45075</v>
      </c>
      <c r="I11" s="233" t="s">
        <v>199</v>
      </c>
      <c r="J11" s="233" t="s">
        <v>248</v>
      </c>
      <c r="K11" s="230" t="s">
        <v>252</v>
      </c>
      <c r="L11" s="252" t="s">
        <v>237</v>
      </c>
      <c r="M11" s="249" t="s">
        <v>171</v>
      </c>
      <c r="N11" s="234"/>
      <c r="O11" s="257"/>
      <c r="P11" s="236"/>
      <c r="Q11" s="237"/>
      <c r="R11" s="238"/>
      <c r="S11" s="239" t="s">
        <v>29</v>
      </c>
      <c r="T11" s="240" t="s">
        <v>29</v>
      </c>
      <c r="W11" s="31" t="str">
        <f t="shared" si="1"/>
        <v>五山</v>
      </c>
      <c r="X11" s="31" t="str">
        <f t="shared" si="2"/>
        <v>五山</v>
      </c>
      <c r="Y11" s="31" t="str">
        <f t="shared" si="3"/>
        <v>五山</v>
      </c>
      <c r="Z11" s="31" t="str">
        <f t="shared" si="4"/>
        <v>五山</v>
      </c>
      <c r="AA11" s="31" t="str">
        <f t="shared" si="5"/>
        <v>叶勇151上午五山</v>
      </c>
      <c r="AB11" s="30">
        <f>IF(AA11="",888,COUNTIF($AA$1:AA11,AA11))</f>
        <v>1</v>
      </c>
    </row>
    <row r="12" spans="1:30" ht="17.399999999999999">
      <c r="A12" s="226">
        <f>IF(E12="","",SUBTOTAL(103,E$1:E12)-1)</f>
        <v>11</v>
      </c>
      <c r="B12" s="227">
        <f t="shared" si="0"/>
        <v>1</v>
      </c>
      <c r="C12" s="246" t="s">
        <v>100</v>
      </c>
      <c r="D12" s="242">
        <v>28</v>
      </c>
      <c r="E12" s="246" t="s">
        <v>90</v>
      </c>
      <c r="F12" s="231">
        <v>15</v>
      </c>
      <c r="G12" s="231">
        <v>3</v>
      </c>
      <c r="H12" s="232">
        <v>45077</v>
      </c>
      <c r="I12" s="233" t="s">
        <v>199</v>
      </c>
      <c r="J12" s="233" t="s">
        <v>248</v>
      </c>
      <c r="K12" s="230" t="s">
        <v>251</v>
      </c>
      <c r="L12" s="252" t="s">
        <v>237</v>
      </c>
      <c r="M12" s="249" t="s">
        <v>167</v>
      </c>
      <c r="N12" s="234"/>
      <c r="O12" s="257"/>
      <c r="P12" s="236"/>
      <c r="Q12" s="237"/>
      <c r="R12" s="238"/>
      <c r="S12" s="239" t="s">
        <v>29</v>
      </c>
      <c r="T12" s="240" t="s">
        <v>29</v>
      </c>
      <c r="W12" s="31" t="str">
        <f t="shared" si="1"/>
        <v>五山</v>
      </c>
      <c r="X12" s="31" t="str">
        <f t="shared" si="2"/>
        <v>五山</v>
      </c>
      <c r="Y12" s="31" t="str">
        <f t="shared" si="3"/>
        <v>五山</v>
      </c>
      <c r="Z12" s="31" t="str">
        <f t="shared" si="4"/>
        <v>五山</v>
      </c>
      <c r="AA12" s="31" t="str">
        <f t="shared" si="5"/>
        <v>潘娅153上午五山</v>
      </c>
      <c r="AB12" s="30">
        <f>IF(AA12="",888,COUNTIF($AA$1:AA12,AA12))</f>
        <v>1</v>
      </c>
    </row>
    <row r="13" spans="1:30" ht="17.399999999999999">
      <c r="A13" s="226">
        <f>IF(E13="","",SUBTOTAL(103,E$1:E13)-1)</f>
        <v>12</v>
      </c>
      <c r="B13" s="227">
        <f t="shared" si="0"/>
        <v>1</v>
      </c>
      <c r="C13" s="246" t="s">
        <v>100</v>
      </c>
      <c r="D13" s="242">
        <v>35</v>
      </c>
      <c r="E13" s="246" t="s">
        <v>95</v>
      </c>
      <c r="F13" s="231">
        <v>16</v>
      </c>
      <c r="G13" s="231">
        <v>2</v>
      </c>
      <c r="H13" s="232">
        <v>45083</v>
      </c>
      <c r="I13" s="233" t="s">
        <v>239</v>
      </c>
      <c r="J13" s="233" t="s">
        <v>247</v>
      </c>
      <c r="K13" s="230" t="s">
        <v>252</v>
      </c>
      <c r="L13" s="252" t="s">
        <v>237</v>
      </c>
      <c r="M13" s="246" t="s">
        <v>172</v>
      </c>
      <c r="N13" s="234" t="s">
        <v>298</v>
      </c>
      <c r="O13" s="257"/>
      <c r="P13" s="236"/>
      <c r="Q13" s="237"/>
      <c r="R13" s="238"/>
      <c r="S13" s="239" t="s">
        <v>29</v>
      </c>
      <c r="T13" s="240" t="s">
        <v>29</v>
      </c>
      <c r="W13" s="31" t="str">
        <f t="shared" si="1"/>
        <v>五山</v>
      </c>
      <c r="X13" s="31" t="str">
        <f t="shared" si="2"/>
        <v>梅玉娟五山</v>
      </c>
      <c r="Y13" s="31" t="str">
        <f t="shared" si="3"/>
        <v>五山</v>
      </c>
      <c r="Z13" s="31" t="str">
        <f t="shared" si="4"/>
        <v>五山</v>
      </c>
      <c r="AA13" s="31" t="str">
        <f t="shared" si="5"/>
        <v>欧阳新平/袁文辉162下午五山</v>
      </c>
      <c r="AB13" s="30">
        <f>IF(AA13="",888,COUNTIF($AA$1:AA13,AA13))</f>
        <v>1</v>
      </c>
    </row>
    <row r="14" spans="1:30" ht="17.399999999999999">
      <c r="A14" s="226">
        <f>IF(E14="","",SUBTOTAL(103,E$1:E14)-1)</f>
        <v>13</v>
      </c>
      <c r="B14" s="227">
        <f t="shared" si="0"/>
        <v>2</v>
      </c>
      <c r="C14" s="246" t="s">
        <v>101</v>
      </c>
      <c r="D14" s="242">
        <v>53</v>
      </c>
      <c r="E14" s="246" t="s">
        <v>73</v>
      </c>
      <c r="F14" s="231">
        <v>16</v>
      </c>
      <c r="G14" s="231">
        <v>4</v>
      </c>
      <c r="H14" s="232">
        <v>45085</v>
      </c>
      <c r="I14" s="233" t="s">
        <v>239</v>
      </c>
      <c r="J14" s="233" t="s">
        <v>247</v>
      </c>
      <c r="K14" s="234" t="s">
        <v>260</v>
      </c>
      <c r="L14" s="252" t="s">
        <v>237</v>
      </c>
      <c r="M14" s="249" t="s">
        <v>116</v>
      </c>
      <c r="N14" s="261" t="s">
        <v>285</v>
      </c>
      <c r="O14" s="261" t="s">
        <v>291</v>
      </c>
      <c r="P14" s="236"/>
      <c r="Q14" s="237"/>
      <c r="R14" s="238"/>
      <c r="S14" s="239" t="s">
        <v>29</v>
      </c>
      <c r="T14" s="240" t="s">
        <v>29</v>
      </c>
      <c r="W14" s="31" t="str">
        <f t="shared" si="1"/>
        <v>五山</v>
      </c>
      <c r="X14" s="31" t="str">
        <f t="shared" si="2"/>
        <v>梅美莲五山</v>
      </c>
      <c r="Y14" s="31" t="str">
        <f t="shared" si="3"/>
        <v>赖万东五山</v>
      </c>
      <c r="Z14" s="31" t="str">
        <f t="shared" si="4"/>
        <v>五山</v>
      </c>
      <c r="AA14" s="31" t="str">
        <f t="shared" si="5"/>
        <v>黄洪164下午五山</v>
      </c>
      <c r="AB14" s="30">
        <f>IF(AA14="",888,COUNTIF($AA$1:AA14,AA14))</f>
        <v>1</v>
      </c>
    </row>
    <row r="15" spans="1:30" ht="17.399999999999999">
      <c r="A15" s="226">
        <f>IF(E15="","",SUBTOTAL(103,E$1:E15)-1)</f>
        <v>14</v>
      </c>
      <c r="B15" s="227">
        <f t="shared" si="0"/>
        <v>2</v>
      </c>
      <c r="C15" s="246" t="s">
        <v>102</v>
      </c>
      <c r="D15" s="242">
        <v>48</v>
      </c>
      <c r="E15" s="246" t="s">
        <v>73</v>
      </c>
      <c r="F15" s="231">
        <v>16</v>
      </c>
      <c r="G15" s="231">
        <v>4</v>
      </c>
      <c r="H15" s="232">
        <v>45085</v>
      </c>
      <c r="I15" s="233" t="s">
        <v>239</v>
      </c>
      <c r="J15" s="233" t="s">
        <v>247</v>
      </c>
      <c r="K15" s="234" t="s">
        <v>261</v>
      </c>
      <c r="L15" s="252" t="s">
        <v>237</v>
      </c>
      <c r="M15" s="246" t="s">
        <v>117</v>
      </c>
      <c r="N15" s="234" t="s">
        <v>284</v>
      </c>
      <c r="O15" s="257"/>
      <c r="P15" s="236"/>
      <c r="Q15" s="237"/>
      <c r="R15" s="238"/>
      <c r="S15" s="239" t="s">
        <v>29</v>
      </c>
      <c r="T15" s="240" t="s">
        <v>29</v>
      </c>
      <c r="W15" s="31" t="str">
        <f t="shared" si="1"/>
        <v>五山</v>
      </c>
      <c r="X15" s="31" t="str">
        <f t="shared" si="2"/>
        <v>李淇五山</v>
      </c>
      <c r="Y15" s="31" t="str">
        <f t="shared" si="3"/>
        <v>五山</v>
      </c>
      <c r="Z15" s="31" t="str">
        <f t="shared" si="4"/>
        <v>五山</v>
      </c>
      <c r="AA15" s="31" t="str">
        <f t="shared" si="5"/>
        <v>严宗诚/肖静164下午五山</v>
      </c>
      <c r="AB15" s="30">
        <f>IF(AA15="",888,COUNTIF($AA$1:AA15,AA15))</f>
        <v>1</v>
      </c>
    </row>
    <row r="16" spans="1:30" ht="17.399999999999999">
      <c r="A16" s="226">
        <f>IF(E16="","",SUBTOTAL(103,E$1:E16)-1)</f>
        <v>15</v>
      </c>
      <c r="B16" s="227">
        <f t="shared" si="0"/>
        <v>1</v>
      </c>
      <c r="C16" s="246" t="s">
        <v>101</v>
      </c>
      <c r="D16" s="242">
        <v>32</v>
      </c>
      <c r="E16" s="246" t="s">
        <v>81</v>
      </c>
      <c r="F16" s="231">
        <v>16</v>
      </c>
      <c r="G16" s="231">
        <v>5</v>
      </c>
      <c r="H16" s="232">
        <v>45086</v>
      </c>
      <c r="I16" s="233" t="s">
        <v>239</v>
      </c>
      <c r="J16" s="233" t="s">
        <v>247</v>
      </c>
      <c r="K16" s="234" t="s">
        <v>244</v>
      </c>
      <c r="L16" s="252" t="s">
        <v>237</v>
      </c>
      <c r="M16" s="249" t="s">
        <v>156</v>
      </c>
      <c r="N16" s="234" t="s">
        <v>284</v>
      </c>
      <c r="O16" s="234"/>
      <c r="P16" s="236"/>
      <c r="Q16" s="237"/>
      <c r="R16" s="238"/>
      <c r="S16" s="239" t="s">
        <v>29</v>
      </c>
      <c r="T16" s="240" t="s">
        <v>29</v>
      </c>
      <c r="W16" s="31" t="str">
        <f t="shared" si="1"/>
        <v>五山</v>
      </c>
      <c r="X16" s="31" t="str">
        <f t="shared" si="2"/>
        <v>李淇五山</v>
      </c>
      <c r="Y16" s="31" t="str">
        <f t="shared" si="3"/>
        <v>五山</v>
      </c>
      <c r="Z16" s="31" t="str">
        <f t="shared" si="4"/>
        <v>五山</v>
      </c>
      <c r="AA16" s="31" t="str">
        <f t="shared" si="5"/>
        <v>周明松165下午五山</v>
      </c>
      <c r="AB16" s="30">
        <f>IF(AA16="",888,COUNTIF($AA$1:AA16,AA16))</f>
        <v>1</v>
      </c>
    </row>
    <row r="17" spans="1:28" ht="17.399999999999999">
      <c r="A17" s="226">
        <f>IF(E17="","",SUBTOTAL(103,E$1:E17)-1)</f>
        <v>16</v>
      </c>
      <c r="B17" s="227">
        <f t="shared" si="0"/>
        <v>1</v>
      </c>
      <c r="C17" s="246" t="s">
        <v>102</v>
      </c>
      <c r="D17" s="242">
        <v>25</v>
      </c>
      <c r="E17" s="246" t="s">
        <v>81</v>
      </c>
      <c r="F17" s="231">
        <v>16</v>
      </c>
      <c r="G17" s="231">
        <v>5</v>
      </c>
      <c r="H17" s="232">
        <v>45086</v>
      </c>
      <c r="I17" s="233" t="s">
        <v>239</v>
      </c>
      <c r="J17" s="233" t="s">
        <v>247</v>
      </c>
      <c r="K17" s="234" t="s">
        <v>242</v>
      </c>
      <c r="L17" s="252" t="s">
        <v>237</v>
      </c>
      <c r="M17" s="249" t="s">
        <v>157</v>
      </c>
      <c r="N17" s="261" t="s">
        <v>291</v>
      </c>
      <c r="O17" s="234"/>
      <c r="P17" s="236"/>
      <c r="Q17" s="237"/>
      <c r="R17" s="238"/>
      <c r="S17" s="239" t="s">
        <v>29</v>
      </c>
      <c r="T17" s="240" t="s">
        <v>29</v>
      </c>
      <c r="W17" s="31" t="str">
        <f t="shared" si="1"/>
        <v>五山</v>
      </c>
      <c r="X17" s="31" t="str">
        <f t="shared" si="2"/>
        <v>赖万东五山</v>
      </c>
      <c r="Y17" s="31" t="str">
        <f t="shared" si="3"/>
        <v>五山</v>
      </c>
      <c r="Z17" s="31" t="str">
        <f t="shared" si="4"/>
        <v>五山</v>
      </c>
      <c r="AA17" s="31" t="str">
        <f t="shared" si="5"/>
        <v>欧阳新平165下午五山</v>
      </c>
      <c r="AB17" s="30">
        <f>IF(AA17="",888,COUNTIF($AA$1:AA17,AA17))</f>
        <v>1</v>
      </c>
    </row>
    <row r="18" spans="1:28" ht="17.399999999999999">
      <c r="A18" s="226">
        <f>IF(E18="","",SUBTOTAL(103,E$1:E18)-1)</f>
        <v>17</v>
      </c>
      <c r="B18" s="227">
        <f t="shared" si="0"/>
        <v>1</v>
      </c>
      <c r="C18" s="246" t="s">
        <v>100</v>
      </c>
      <c r="D18" s="242">
        <v>29</v>
      </c>
      <c r="E18" s="246" t="s">
        <v>81</v>
      </c>
      <c r="F18" s="231">
        <v>16</v>
      </c>
      <c r="G18" s="231">
        <v>5</v>
      </c>
      <c r="H18" s="232">
        <v>45086</v>
      </c>
      <c r="I18" s="233" t="s">
        <v>239</v>
      </c>
      <c r="J18" s="233" t="s">
        <v>247</v>
      </c>
      <c r="K18" s="234" t="s">
        <v>246</v>
      </c>
      <c r="L18" s="252" t="s">
        <v>237</v>
      </c>
      <c r="M18" s="249" t="s">
        <v>158</v>
      </c>
      <c r="N18" s="234" t="s">
        <v>285</v>
      </c>
      <c r="O18" s="257"/>
      <c r="P18" s="236"/>
      <c r="Q18" s="237"/>
      <c r="R18" s="238"/>
      <c r="S18" s="239" t="s">
        <v>29</v>
      </c>
      <c r="T18" s="240" t="s">
        <v>29</v>
      </c>
      <c r="W18" s="31" t="str">
        <f t="shared" si="1"/>
        <v>五山</v>
      </c>
      <c r="X18" s="31" t="str">
        <f t="shared" si="2"/>
        <v>梅美莲五山</v>
      </c>
      <c r="Y18" s="31" t="str">
        <f t="shared" si="3"/>
        <v>五山</v>
      </c>
      <c r="Z18" s="31" t="str">
        <f t="shared" si="4"/>
        <v>五山</v>
      </c>
      <c r="AA18" s="31" t="str">
        <f t="shared" si="5"/>
        <v>张心亚165下午五山</v>
      </c>
      <c r="AB18" s="30">
        <f>IF(AA18="",888,COUNTIF($AA$1:AA18,AA18))</f>
        <v>1</v>
      </c>
    </row>
    <row r="19" spans="1:28" ht="17.399999999999999">
      <c r="A19" s="226">
        <f>IF(E19="","",SUBTOTAL(103,E$1:E19)-1)</f>
        <v>18</v>
      </c>
      <c r="B19" s="227">
        <f t="shared" si="0"/>
        <v>1</v>
      </c>
      <c r="C19" s="246" t="s">
        <v>100</v>
      </c>
      <c r="D19" s="242">
        <v>16</v>
      </c>
      <c r="E19" s="246" t="s">
        <v>96</v>
      </c>
      <c r="F19" s="231">
        <v>17</v>
      </c>
      <c r="G19" s="231">
        <v>1</v>
      </c>
      <c r="H19" s="232">
        <v>45089</v>
      </c>
      <c r="I19" s="233" t="s">
        <v>239</v>
      </c>
      <c r="J19" s="233" t="s">
        <v>247</v>
      </c>
      <c r="K19" s="230" t="s">
        <v>249</v>
      </c>
      <c r="L19" s="252" t="s">
        <v>237</v>
      </c>
      <c r="M19" s="246" t="s">
        <v>173</v>
      </c>
      <c r="N19" s="234"/>
      <c r="O19" s="257"/>
      <c r="P19" s="236"/>
      <c r="Q19" s="237"/>
      <c r="R19" s="238"/>
      <c r="S19" s="239" t="s">
        <v>29</v>
      </c>
      <c r="T19" s="240" t="s">
        <v>29</v>
      </c>
      <c r="W19" s="31" t="str">
        <f t="shared" si="1"/>
        <v>五山</v>
      </c>
      <c r="X19" s="31" t="str">
        <f t="shared" si="2"/>
        <v>五山</v>
      </c>
      <c r="Y19" s="31" t="str">
        <f t="shared" si="3"/>
        <v>五山</v>
      </c>
      <c r="Z19" s="31" t="str">
        <f t="shared" si="4"/>
        <v>五山</v>
      </c>
      <c r="AA19" s="31" t="str">
        <f t="shared" si="5"/>
        <v>夏启斌/傅和青171下午五山</v>
      </c>
      <c r="AB19" s="30">
        <f>IF(AA19="",888,COUNTIF($AA$1:AA19,AA19))</f>
        <v>1</v>
      </c>
    </row>
    <row r="20" spans="1:28" ht="17.399999999999999">
      <c r="A20" s="226">
        <f>IF(E20="","",SUBTOTAL(103,E$1:E20)-1)</f>
        <v>19</v>
      </c>
      <c r="B20" s="227">
        <f t="shared" si="0"/>
        <v>1</v>
      </c>
      <c r="C20" s="246" t="s">
        <v>98</v>
      </c>
      <c r="D20" s="242">
        <v>24</v>
      </c>
      <c r="E20" s="246" t="s">
        <v>71</v>
      </c>
      <c r="F20" s="231">
        <v>17</v>
      </c>
      <c r="G20" s="231">
        <v>1</v>
      </c>
      <c r="H20" s="232">
        <v>45089</v>
      </c>
      <c r="I20" s="233" t="s">
        <v>199</v>
      </c>
      <c r="J20" s="233" t="s">
        <v>248</v>
      </c>
      <c r="K20" s="234" t="s">
        <v>271</v>
      </c>
      <c r="L20" s="252" t="s">
        <v>237</v>
      </c>
      <c r="M20" s="246" t="s">
        <v>114</v>
      </c>
      <c r="N20" s="234"/>
      <c r="O20" s="234"/>
      <c r="P20" s="236"/>
      <c r="Q20" s="237"/>
      <c r="R20" s="238"/>
      <c r="S20" s="239" t="s">
        <v>29</v>
      </c>
      <c r="T20" s="240" t="s">
        <v>29</v>
      </c>
      <c r="W20" s="31" t="str">
        <f t="shared" si="1"/>
        <v>五山</v>
      </c>
      <c r="X20" s="31" t="str">
        <f t="shared" si="2"/>
        <v>五山</v>
      </c>
      <c r="Y20" s="31" t="str">
        <f t="shared" si="3"/>
        <v>五山</v>
      </c>
      <c r="Z20" s="31" t="str">
        <f t="shared" si="4"/>
        <v>五山</v>
      </c>
      <c r="AA20" s="31" t="str">
        <f t="shared" si="5"/>
        <v>凌子夜/胡树枝171上午五山</v>
      </c>
      <c r="AB20" s="30">
        <f>IF(AA20="",888,COUNTIF($AA$1:AA20,AA20))</f>
        <v>1</v>
      </c>
    </row>
    <row r="21" spans="1:28" ht="17.399999999999999">
      <c r="A21" s="226">
        <f>IF(E21="","",SUBTOTAL(103,E$1:E21)-1)</f>
        <v>20</v>
      </c>
      <c r="B21" s="227">
        <f t="shared" si="0"/>
        <v>1</v>
      </c>
      <c r="C21" s="246" t="s">
        <v>106</v>
      </c>
      <c r="D21" s="242">
        <v>35</v>
      </c>
      <c r="E21" s="246" t="s">
        <v>78</v>
      </c>
      <c r="F21" s="231">
        <v>17</v>
      </c>
      <c r="G21" s="231">
        <v>4</v>
      </c>
      <c r="H21" s="232">
        <v>45092</v>
      </c>
      <c r="I21" s="233" t="s">
        <v>199</v>
      </c>
      <c r="J21" s="233" t="s">
        <v>200</v>
      </c>
      <c r="K21" s="234" t="s">
        <v>300</v>
      </c>
      <c r="L21" s="252" t="s">
        <v>237</v>
      </c>
      <c r="M21" s="249" t="s">
        <v>150</v>
      </c>
      <c r="N21" s="234" t="s">
        <v>288</v>
      </c>
      <c r="O21" s="234" t="s">
        <v>290</v>
      </c>
      <c r="P21" s="236"/>
      <c r="Q21" s="237"/>
      <c r="R21" s="238"/>
      <c r="S21" s="239" t="s">
        <v>29</v>
      </c>
      <c r="T21" s="240" t="s">
        <v>29</v>
      </c>
      <c r="W21" s="31" t="str">
        <f t="shared" si="1"/>
        <v>五山</v>
      </c>
      <c r="X21" s="31" t="str">
        <f t="shared" si="2"/>
        <v>郭艳芹五山</v>
      </c>
      <c r="Y21" s="31" t="str">
        <f t="shared" si="3"/>
        <v>许琳五山</v>
      </c>
      <c r="Z21" s="31" t="str">
        <f t="shared" si="4"/>
        <v>五山</v>
      </c>
      <c r="AA21" s="31" t="str">
        <f t="shared" si="5"/>
        <v>余皓174上午五山</v>
      </c>
      <c r="AB21" s="30">
        <f>IF(AA21="",888,COUNTIF($AA$1:AA21,AA21))</f>
        <v>1</v>
      </c>
    </row>
    <row r="22" spans="1:28" ht="17.399999999999999" customHeight="1">
      <c r="A22" s="226">
        <f>IF(E22="","",SUBTOTAL(103,E$1:E22)-1)</f>
        <v>21</v>
      </c>
      <c r="B22" s="227">
        <f t="shared" si="0"/>
        <v>1</v>
      </c>
      <c r="C22" s="246" t="s">
        <v>107</v>
      </c>
      <c r="D22" s="242">
        <v>36</v>
      </c>
      <c r="E22" s="246" t="s">
        <v>78</v>
      </c>
      <c r="F22" s="231">
        <v>17</v>
      </c>
      <c r="G22" s="231">
        <v>4</v>
      </c>
      <c r="H22" s="232">
        <v>45092</v>
      </c>
      <c r="I22" s="233" t="s">
        <v>199</v>
      </c>
      <c r="J22" s="233" t="s">
        <v>200</v>
      </c>
      <c r="K22" s="234" t="s">
        <v>300</v>
      </c>
      <c r="L22" s="252" t="s">
        <v>237</v>
      </c>
      <c r="M22" s="249" t="s">
        <v>151</v>
      </c>
      <c r="N22" s="234" t="s">
        <v>289</v>
      </c>
      <c r="O22" s="257"/>
      <c r="P22" s="236"/>
      <c r="Q22" s="237"/>
      <c r="R22" s="238"/>
      <c r="S22" s="239" t="s">
        <v>29</v>
      </c>
      <c r="T22" s="240" t="s">
        <v>29</v>
      </c>
      <c r="W22" s="31" t="str">
        <f t="shared" si="1"/>
        <v>五山</v>
      </c>
      <c r="X22" s="31" t="str">
        <f t="shared" si="2"/>
        <v>胡树枝五山</v>
      </c>
      <c r="Y22" s="31" t="str">
        <f t="shared" si="3"/>
        <v>五山</v>
      </c>
      <c r="Z22" s="31" t="str">
        <f t="shared" si="4"/>
        <v>五山</v>
      </c>
      <c r="AA22" s="31" t="str">
        <f t="shared" si="5"/>
        <v>曹永海174上午五山</v>
      </c>
      <c r="AB22" s="30">
        <f>IF(AA22="",888,COUNTIF($AA$1:AA22,AA22))</f>
        <v>1</v>
      </c>
    </row>
    <row r="23" spans="1:28" ht="17.399999999999999" customHeight="1">
      <c r="A23" s="226">
        <f>IF(E23="","",SUBTOTAL(103,E$1:E23)-1)</f>
        <v>22</v>
      </c>
      <c r="B23" s="227">
        <f t="shared" si="0"/>
        <v>1</v>
      </c>
      <c r="C23" s="246" t="s">
        <v>108</v>
      </c>
      <c r="D23" s="242">
        <v>31</v>
      </c>
      <c r="E23" s="246" t="s">
        <v>78</v>
      </c>
      <c r="F23" s="231">
        <v>17</v>
      </c>
      <c r="G23" s="231">
        <v>4</v>
      </c>
      <c r="H23" s="232">
        <v>45092</v>
      </c>
      <c r="I23" s="233" t="s">
        <v>199</v>
      </c>
      <c r="J23" s="233" t="s">
        <v>200</v>
      </c>
      <c r="K23" s="234" t="s">
        <v>300</v>
      </c>
      <c r="L23" s="252" t="s">
        <v>237</v>
      </c>
      <c r="M23" s="249" t="s">
        <v>152</v>
      </c>
      <c r="N23" s="234" t="s">
        <v>284</v>
      </c>
      <c r="O23" s="257"/>
      <c r="P23" s="236"/>
      <c r="Q23" s="237"/>
      <c r="R23" s="238"/>
      <c r="S23" s="239" t="s">
        <v>29</v>
      </c>
      <c r="T23" s="240" t="s">
        <v>29</v>
      </c>
      <c r="W23" s="31" t="str">
        <f t="shared" si="1"/>
        <v>五山</v>
      </c>
      <c r="X23" s="31" t="str">
        <f t="shared" si="2"/>
        <v>李淇五山</v>
      </c>
      <c r="Y23" s="31" t="str">
        <f t="shared" si="3"/>
        <v>五山</v>
      </c>
      <c r="Z23" s="31" t="str">
        <f t="shared" si="4"/>
        <v>五山</v>
      </c>
      <c r="AA23" s="31" t="str">
        <f t="shared" si="5"/>
        <v>王红娟174上午五山</v>
      </c>
      <c r="AB23" s="30">
        <f>IF(AA23="",888,COUNTIF($AA$1:AA23,AA23))</f>
        <v>1</v>
      </c>
    </row>
    <row r="24" spans="1:28" ht="17.399999999999999" customHeight="1">
      <c r="A24" s="226">
        <f>IF(E24="","",SUBTOTAL(103,E$1:E24)-1)</f>
        <v>23</v>
      </c>
      <c r="B24" s="227">
        <f t="shared" si="0"/>
        <v>1</v>
      </c>
      <c r="C24" s="246" t="s">
        <v>99</v>
      </c>
      <c r="D24" s="242">
        <v>34</v>
      </c>
      <c r="E24" s="246" t="s">
        <v>78</v>
      </c>
      <c r="F24" s="231">
        <v>17</v>
      </c>
      <c r="G24" s="231">
        <v>4</v>
      </c>
      <c r="H24" s="232">
        <v>45092</v>
      </c>
      <c r="I24" s="233" t="s">
        <v>199</v>
      </c>
      <c r="J24" s="233" t="s">
        <v>200</v>
      </c>
      <c r="K24" s="234" t="s">
        <v>299</v>
      </c>
      <c r="L24" s="252" t="s">
        <v>237</v>
      </c>
      <c r="M24" s="249" t="s">
        <v>152</v>
      </c>
      <c r="N24" s="234"/>
      <c r="O24" s="234"/>
      <c r="P24" s="236"/>
      <c r="Q24" s="237"/>
      <c r="R24" s="238"/>
      <c r="S24" s="239" t="s">
        <v>29</v>
      </c>
      <c r="T24" s="240" t="s">
        <v>29</v>
      </c>
      <c r="W24" s="31" t="str">
        <f t="shared" si="1"/>
        <v>五山</v>
      </c>
      <c r="X24" s="31" t="str">
        <f t="shared" si="2"/>
        <v>五山</v>
      </c>
      <c r="Y24" s="31" t="str">
        <f t="shared" si="3"/>
        <v>五山</v>
      </c>
      <c r="Z24" s="31" t="str">
        <f t="shared" si="4"/>
        <v>五山</v>
      </c>
      <c r="AA24" s="31" t="str">
        <f t="shared" si="5"/>
        <v>王红娟174上午五山</v>
      </c>
      <c r="AB24" s="30">
        <f>IF(AA24="",888,COUNTIF($AA$1:AA24,AA24))</f>
        <v>2</v>
      </c>
    </row>
    <row r="25" spans="1:28" ht="17.399999999999999">
      <c r="A25" s="226">
        <f>IF(E25="","",SUBTOTAL(103,E$1:E25)-1)</f>
        <v>24</v>
      </c>
      <c r="B25" s="227">
        <f t="shared" si="0"/>
        <v>2</v>
      </c>
      <c r="C25" s="246" t="s">
        <v>100</v>
      </c>
      <c r="D25" s="242">
        <v>44</v>
      </c>
      <c r="E25" s="246" t="s">
        <v>72</v>
      </c>
      <c r="F25" s="231">
        <v>17</v>
      </c>
      <c r="G25" s="231">
        <v>7</v>
      </c>
      <c r="H25" s="232">
        <v>45095</v>
      </c>
      <c r="I25" s="233" t="s">
        <v>199</v>
      </c>
      <c r="J25" s="233" t="s">
        <v>200</v>
      </c>
      <c r="K25" s="234">
        <v>340301</v>
      </c>
      <c r="L25" s="252" t="s">
        <v>237</v>
      </c>
      <c r="M25" s="249" t="s">
        <v>115</v>
      </c>
      <c r="N25" s="234" t="s">
        <v>285</v>
      </c>
      <c r="O25" s="257"/>
      <c r="P25" s="236"/>
      <c r="Q25" s="237"/>
      <c r="R25" s="238"/>
      <c r="S25" s="239" t="s">
        <v>29</v>
      </c>
      <c r="T25" s="240" t="s">
        <v>29</v>
      </c>
      <c r="W25" s="31" t="str">
        <f t="shared" si="1"/>
        <v>五山</v>
      </c>
      <c r="X25" s="31" t="str">
        <f t="shared" si="2"/>
        <v>梅美莲五山</v>
      </c>
      <c r="Y25" s="31" t="str">
        <f t="shared" si="3"/>
        <v>五山</v>
      </c>
      <c r="Z25" s="31" t="str">
        <f t="shared" si="4"/>
        <v>五山</v>
      </c>
      <c r="AA25" s="31" t="str">
        <f t="shared" si="5"/>
        <v>龙新峰177上午五山</v>
      </c>
      <c r="AB25" s="30">
        <f>IF(AA25="",888,COUNTIF($AA$1:AA25,AA25))</f>
        <v>1</v>
      </c>
    </row>
    <row r="26" spans="1:28" ht="17.399999999999999">
      <c r="A26" s="226">
        <f>IF(E26="","",SUBTOTAL(103,E$1:E26)-1)</f>
        <v>25</v>
      </c>
      <c r="B26" s="227">
        <f t="shared" si="0"/>
        <v>1</v>
      </c>
      <c r="C26" s="246" t="s">
        <v>98</v>
      </c>
      <c r="D26" s="242">
        <v>10</v>
      </c>
      <c r="E26" s="246" t="s">
        <v>91</v>
      </c>
      <c r="F26" s="231">
        <v>18</v>
      </c>
      <c r="G26" s="231">
        <v>1</v>
      </c>
      <c r="H26" s="232">
        <v>45096</v>
      </c>
      <c r="I26" s="233" t="s">
        <v>239</v>
      </c>
      <c r="J26" s="233" t="s">
        <v>247</v>
      </c>
      <c r="K26" s="230" t="s">
        <v>249</v>
      </c>
      <c r="L26" s="252" t="s">
        <v>237</v>
      </c>
      <c r="M26" s="249" t="s">
        <v>168</v>
      </c>
      <c r="N26" s="234"/>
      <c r="O26" s="257"/>
      <c r="P26" s="236"/>
      <c r="Q26" s="237"/>
      <c r="R26" s="238"/>
      <c r="S26" s="239" t="s">
        <v>29</v>
      </c>
      <c r="T26" s="240" t="s">
        <v>29</v>
      </c>
      <c r="W26" s="31" t="str">
        <f t="shared" si="1"/>
        <v>五山</v>
      </c>
      <c r="X26" s="31" t="str">
        <f t="shared" si="2"/>
        <v>五山</v>
      </c>
      <c r="Y26" s="31" t="str">
        <f t="shared" si="3"/>
        <v>五山</v>
      </c>
      <c r="Z26" s="31" t="str">
        <f t="shared" si="4"/>
        <v>五山</v>
      </c>
      <c r="AA26" s="31" t="str">
        <f t="shared" si="5"/>
        <v>蒋翔181下午五山</v>
      </c>
      <c r="AB26" s="30">
        <f>IF(AA26="",888,COUNTIF($AA$1:AA26,AA26))</f>
        <v>1</v>
      </c>
    </row>
    <row r="27" spans="1:28" ht="17.399999999999999">
      <c r="A27" s="226">
        <f>IF(E27="","",SUBTOTAL(103,E$1:E27)-1)</f>
        <v>26</v>
      </c>
      <c r="B27" s="227">
        <f t="shared" si="0"/>
        <v>2</v>
      </c>
      <c r="C27" s="246" t="s">
        <v>98</v>
      </c>
      <c r="D27" s="242">
        <v>47</v>
      </c>
      <c r="E27" s="246" t="s">
        <v>84</v>
      </c>
      <c r="F27" s="231">
        <v>18</v>
      </c>
      <c r="G27" s="231">
        <v>3</v>
      </c>
      <c r="H27" s="232">
        <v>45098</v>
      </c>
      <c r="I27" s="233" t="s">
        <v>199</v>
      </c>
      <c r="J27" s="233" t="s">
        <v>248</v>
      </c>
      <c r="K27" s="234" t="s">
        <v>270</v>
      </c>
      <c r="L27" s="252" t="s">
        <v>237</v>
      </c>
      <c r="M27" s="249" t="s">
        <v>161</v>
      </c>
      <c r="N27" s="234" t="s">
        <v>284</v>
      </c>
      <c r="O27" s="257"/>
      <c r="P27" s="236"/>
      <c r="Q27" s="237"/>
      <c r="R27" s="238"/>
      <c r="S27" s="239" t="s">
        <v>29</v>
      </c>
      <c r="T27" s="240" t="s">
        <v>29</v>
      </c>
      <c r="W27" s="31" t="str">
        <f t="shared" si="1"/>
        <v>五山</v>
      </c>
      <c r="X27" s="31" t="str">
        <f t="shared" si="2"/>
        <v>李淇五山</v>
      </c>
      <c r="Y27" s="31" t="str">
        <f t="shared" si="3"/>
        <v>五山</v>
      </c>
      <c r="Z27" s="31" t="str">
        <f t="shared" si="4"/>
        <v>五山</v>
      </c>
      <c r="AA27" s="31" t="str">
        <f t="shared" si="5"/>
        <v>王燕鸿183上午五山</v>
      </c>
      <c r="AB27" s="30">
        <f>IF(AA27="",888,COUNTIF($AA$1:AA27,AA27))</f>
        <v>1</v>
      </c>
    </row>
    <row r="28" spans="1:28" ht="17.399999999999999" customHeight="1">
      <c r="A28" s="226">
        <f>IF(E28="","",SUBTOTAL(103,E$1:E28)-1)</f>
        <v>27</v>
      </c>
      <c r="B28" s="227">
        <f t="shared" si="0"/>
        <v>2</v>
      </c>
      <c r="C28" s="246" t="s">
        <v>101</v>
      </c>
      <c r="D28" s="242">
        <v>53</v>
      </c>
      <c r="E28" s="246" t="s">
        <v>75</v>
      </c>
      <c r="F28" s="231">
        <v>18</v>
      </c>
      <c r="G28" s="231">
        <v>3</v>
      </c>
      <c r="H28" s="232">
        <v>45098</v>
      </c>
      <c r="I28" s="233" t="s">
        <v>239</v>
      </c>
      <c r="J28" s="233" t="s">
        <v>247</v>
      </c>
      <c r="K28" s="234" t="s">
        <v>272</v>
      </c>
      <c r="L28" s="252" t="s">
        <v>237</v>
      </c>
      <c r="M28" s="249" t="s">
        <v>144</v>
      </c>
      <c r="N28" s="234" t="s">
        <v>285</v>
      </c>
      <c r="O28" s="234" t="s">
        <v>60</v>
      </c>
      <c r="P28" s="236"/>
      <c r="Q28" s="237"/>
      <c r="R28" s="238"/>
      <c r="S28" s="239" t="s">
        <v>29</v>
      </c>
      <c r="T28" s="240" t="s">
        <v>29</v>
      </c>
      <c r="W28" s="31" t="str">
        <f t="shared" si="1"/>
        <v>五山</v>
      </c>
      <c r="X28" s="31" t="str">
        <f t="shared" si="2"/>
        <v>梅美莲五山</v>
      </c>
      <c r="Y28" s="31" t="str">
        <f t="shared" si="3"/>
        <v>朱明瑶五山</v>
      </c>
      <c r="Z28" s="31" t="str">
        <f t="shared" si="4"/>
        <v>五山</v>
      </c>
      <c r="AA28" s="31" t="str">
        <f t="shared" si="5"/>
        <v>杨思宇183下午五山</v>
      </c>
      <c r="AB28" s="30">
        <f>IF(AA28="",888,COUNTIF($AA$1:AA28,AA28))</f>
        <v>1</v>
      </c>
    </row>
    <row r="29" spans="1:28" ht="17.399999999999999" customHeight="1">
      <c r="A29" s="226">
        <f>IF(E29="","",SUBTOTAL(103,E$1:E29)-1)</f>
        <v>28</v>
      </c>
      <c r="B29" s="227">
        <f t="shared" si="0"/>
        <v>2</v>
      </c>
      <c r="C29" s="246" t="s">
        <v>102</v>
      </c>
      <c r="D29" s="242">
        <v>46</v>
      </c>
      <c r="E29" s="246" t="s">
        <v>292</v>
      </c>
      <c r="F29" s="231">
        <v>18</v>
      </c>
      <c r="G29" s="231">
        <v>3</v>
      </c>
      <c r="H29" s="232">
        <v>45098</v>
      </c>
      <c r="I29" s="233" t="s">
        <v>239</v>
      </c>
      <c r="J29" s="233" t="s">
        <v>247</v>
      </c>
      <c r="K29" s="234" t="s">
        <v>273</v>
      </c>
      <c r="L29" s="252" t="s">
        <v>237</v>
      </c>
      <c r="M29" s="249" t="s">
        <v>145</v>
      </c>
      <c r="N29" s="234" t="s">
        <v>295</v>
      </c>
      <c r="O29" s="257"/>
      <c r="P29" s="236"/>
      <c r="Q29" s="237"/>
      <c r="R29" s="238"/>
      <c r="S29" s="239" t="s">
        <v>29</v>
      </c>
      <c r="T29" s="240" t="s">
        <v>29</v>
      </c>
      <c r="W29" s="31" t="str">
        <f t="shared" si="1"/>
        <v>五山</v>
      </c>
      <c r="X29" s="31" t="str">
        <f t="shared" si="2"/>
        <v>刘针莹五山</v>
      </c>
      <c r="Y29" s="31" t="str">
        <f t="shared" si="3"/>
        <v>五山</v>
      </c>
      <c r="Z29" s="31" t="str">
        <f t="shared" si="4"/>
        <v>五山</v>
      </c>
      <c r="AA29" s="31" t="str">
        <f t="shared" si="5"/>
        <v>司徒粤183下午五山</v>
      </c>
      <c r="AB29" s="30">
        <f>IF(AA29="",888,COUNTIF($AA$1:AA29,AA29))</f>
        <v>1</v>
      </c>
    </row>
    <row r="30" spans="1:28" ht="17.399999999999999">
      <c r="A30" s="226">
        <f>IF(E30="","",SUBTOTAL(103,E$1:E30)-1)</f>
        <v>29</v>
      </c>
      <c r="B30" s="227">
        <f t="shared" ref="B30:B31" si="6">IF(D30="","",IF(D30*1&gt;40,IF(D30*1&gt;70,3,2),1))</f>
        <v>1</v>
      </c>
      <c r="C30" s="246" t="s">
        <v>134</v>
      </c>
      <c r="D30" s="242">
        <v>23</v>
      </c>
      <c r="E30" s="246" t="s">
        <v>125</v>
      </c>
      <c r="F30" s="231">
        <v>18</v>
      </c>
      <c r="G30" s="231">
        <v>3</v>
      </c>
      <c r="H30" s="232">
        <v>45098</v>
      </c>
      <c r="I30" s="233" t="s">
        <v>239</v>
      </c>
      <c r="J30" s="233" t="s">
        <v>247</v>
      </c>
      <c r="K30" s="230" t="s">
        <v>301</v>
      </c>
      <c r="L30" s="230" t="s">
        <v>237</v>
      </c>
      <c r="M30" s="249" t="s">
        <v>182</v>
      </c>
      <c r="N30" s="247"/>
      <c r="O30" s="248"/>
      <c r="P30" s="236"/>
      <c r="Q30" s="237"/>
      <c r="R30" s="238"/>
      <c r="S30" s="239" t="s">
        <v>29</v>
      </c>
      <c r="T30" s="240" t="s">
        <v>29</v>
      </c>
      <c r="W30" s="31" t="str">
        <f t="shared" si="1"/>
        <v>五山</v>
      </c>
      <c r="X30" s="31" t="str">
        <f t="shared" ref="X30:X31" si="7">N30&amp;L30</f>
        <v>五山</v>
      </c>
      <c r="Y30" s="31" t="str">
        <f t="shared" si="3"/>
        <v>五山</v>
      </c>
      <c r="Z30" s="31" t="str">
        <f t="shared" si="4"/>
        <v>五山</v>
      </c>
      <c r="AA30" s="31" t="str">
        <f t="shared" si="5"/>
        <v>丁良鑫183下午五山</v>
      </c>
      <c r="AB30" s="30">
        <f>IF(AA30="",888,COUNTIF($AA$1:AA30,AA30))</f>
        <v>1</v>
      </c>
    </row>
    <row r="31" spans="1:28" ht="17.399999999999999">
      <c r="A31" s="226">
        <f>IF(E31="","",SUBTOTAL(103,E$1:E31)-1)</f>
        <v>30</v>
      </c>
      <c r="B31" s="227">
        <f t="shared" si="6"/>
        <v>1</v>
      </c>
      <c r="C31" s="246" t="s">
        <v>135</v>
      </c>
      <c r="D31" s="242">
        <v>30</v>
      </c>
      <c r="E31" s="246" t="s">
        <v>125</v>
      </c>
      <c r="F31" s="231">
        <v>18</v>
      </c>
      <c r="G31" s="231">
        <v>3</v>
      </c>
      <c r="H31" s="232">
        <v>45098</v>
      </c>
      <c r="I31" s="233" t="s">
        <v>239</v>
      </c>
      <c r="J31" s="233" t="s">
        <v>247</v>
      </c>
      <c r="K31" s="230" t="s">
        <v>301</v>
      </c>
      <c r="L31" s="230" t="s">
        <v>237</v>
      </c>
      <c r="M31" s="249" t="s">
        <v>183</v>
      </c>
      <c r="N31" s="247"/>
      <c r="O31" s="248"/>
      <c r="P31" s="236"/>
      <c r="Q31" s="237"/>
      <c r="R31" s="238"/>
      <c r="S31" s="239" t="s">
        <v>29</v>
      </c>
      <c r="T31" s="240" t="s">
        <v>29</v>
      </c>
      <c r="W31" s="31" t="str">
        <f t="shared" si="1"/>
        <v>五山</v>
      </c>
      <c r="X31" s="31" t="str">
        <f t="shared" si="7"/>
        <v>五山</v>
      </c>
      <c r="Y31" s="31" t="str">
        <f t="shared" si="3"/>
        <v>五山</v>
      </c>
      <c r="Z31" s="31" t="str">
        <f t="shared" si="4"/>
        <v>五山</v>
      </c>
      <c r="AA31" s="31" t="str">
        <f t="shared" si="5"/>
        <v>龙金星183下午五山</v>
      </c>
      <c r="AB31" s="30">
        <f>IF(AA31="",888,COUNTIF($AA$1:AA31,AA31))</f>
        <v>1</v>
      </c>
    </row>
    <row r="32" spans="1:28" ht="17.399999999999999" customHeight="1">
      <c r="A32" s="226">
        <f>IF(E32="","",SUBTOTAL(103,E$1:E32)-1)</f>
        <v>31</v>
      </c>
      <c r="B32" s="227">
        <f t="shared" si="0"/>
        <v>1</v>
      </c>
      <c r="C32" s="246" t="s">
        <v>139</v>
      </c>
      <c r="D32" s="242">
        <v>35</v>
      </c>
      <c r="E32" s="246" t="s">
        <v>129</v>
      </c>
      <c r="F32" s="231">
        <v>19</v>
      </c>
      <c r="G32" s="231">
        <v>2</v>
      </c>
      <c r="H32" s="232">
        <v>45104</v>
      </c>
      <c r="I32" s="233" t="s">
        <v>239</v>
      </c>
      <c r="J32" s="233" t="s">
        <v>247</v>
      </c>
      <c r="K32" s="234" t="s">
        <v>262</v>
      </c>
      <c r="L32" s="230" t="s">
        <v>237</v>
      </c>
      <c r="M32" s="249" t="s">
        <v>167</v>
      </c>
      <c r="N32" s="234" t="s">
        <v>284</v>
      </c>
      <c r="O32" s="234" t="s">
        <v>285</v>
      </c>
      <c r="P32" s="236"/>
      <c r="Q32" s="237"/>
      <c r="R32" s="238"/>
      <c r="S32" s="239" t="s">
        <v>29</v>
      </c>
      <c r="T32" s="240" t="s">
        <v>29</v>
      </c>
      <c r="W32" s="31" t="str">
        <f t="shared" si="1"/>
        <v>五山</v>
      </c>
      <c r="X32" s="31" t="str">
        <f t="shared" si="2"/>
        <v>李淇五山</v>
      </c>
      <c r="Y32" s="31" t="str">
        <f t="shared" si="3"/>
        <v>梅美莲五山</v>
      </c>
      <c r="Z32" s="31" t="str">
        <f t="shared" si="4"/>
        <v>五山</v>
      </c>
      <c r="AA32" s="31" t="str">
        <f t="shared" si="5"/>
        <v>潘娅192下午五山</v>
      </c>
      <c r="AB32" s="30">
        <f>IF(AA32="",888,COUNTIF($AA$1:AA32,AA32))</f>
        <v>1</v>
      </c>
    </row>
    <row r="33" spans="1:28" ht="17.399999999999999">
      <c r="A33" s="226">
        <f>IF(E33="","",SUBTOTAL(103,E$1:E33)-1)</f>
        <v>32</v>
      </c>
      <c r="B33" s="227">
        <f t="shared" si="0"/>
        <v>1</v>
      </c>
      <c r="C33" s="246" t="s">
        <v>139</v>
      </c>
      <c r="D33" s="242">
        <v>37</v>
      </c>
      <c r="E33" s="246" t="s">
        <v>128</v>
      </c>
      <c r="F33" s="231">
        <v>19</v>
      </c>
      <c r="G33" s="231">
        <v>3</v>
      </c>
      <c r="H33" s="232">
        <v>45105</v>
      </c>
      <c r="I33" s="233" t="s">
        <v>239</v>
      </c>
      <c r="J33" s="233" t="s">
        <v>247</v>
      </c>
      <c r="K33" s="234" t="s">
        <v>262</v>
      </c>
      <c r="L33" s="230" t="s">
        <v>237</v>
      </c>
      <c r="M33" s="249" t="s">
        <v>171</v>
      </c>
      <c r="N33" s="234" t="s">
        <v>284</v>
      </c>
      <c r="O33" s="234" t="s">
        <v>285</v>
      </c>
      <c r="P33" s="236"/>
      <c r="Q33" s="237"/>
      <c r="R33" s="238"/>
      <c r="S33" s="239" t="s">
        <v>29</v>
      </c>
      <c r="T33" s="240" t="s">
        <v>29</v>
      </c>
      <c r="W33" s="31" t="str">
        <f t="shared" si="1"/>
        <v>五山</v>
      </c>
      <c r="X33" s="31" t="str">
        <f t="shared" si="2"/>
        <v>李淇五山</v>
      </c>
      <c r="Y33" s="31" t="str">
        <f t="shared" si="3"/>
        <v>梅美莲五山</v>
      </c>
      <c r="Z33" s="31" t="str">
        <f t="shared" si="4"/>
        <v>五山</v>
      </c>
      <c r="AA33" s="31" t="str">
        <f t="shared" si="5"/>
        <v>叶勇193下午五山</v>
      </c>
      <c r="AB33" s="30">
        <f>IF(AA33="",888,COUNTIF($AA$1:AA33,AA33))</f>
        <v>1</v>
      </c>
    </row>
    <row r="34" spans="1:28" ht="17.399999999999999">
      <c r="A34" s="226">
        <f>IF(E34="","",SUBTOTAL(103,E$1:E34)-1)</f>
        <v>33</v>
      </c>
      <c r="B34" s="227">
        <f t="shared" si="0"/>
        <v>1</v>
      </c>
      <c r="C34" s="246" t="s">
        <v>131</v>
      </c>
      <c r="D34" s="242">
        <v>24</v>
      </c>
      <c r="E34" s="246" t="s">
        <v>118</v>
      </c>
      <c r="F34" s="231">
        <v>19</v>
      </c>
      <c r="G34" s="231">
        <v>4</v>
      </c>
      <c r="H34" s="232">
        <v>45106</v>
      </c>
      <c r="I34" s="233" t="s">
        <v>199</v>
      </c>
      <c r="J34" s="233" t="s">
        <v>248</v>
      </c>
      <c r="K34" s="230" t="s">
        <v>256</v>
      </c>
      <c r="L34" s="252" t="s">
        <v>237</v>
      </c>
      <c r="M34" s="246" t="s">
        <v>174</v>
      </c>
      <c r="N34" s="234"/>
      <c r="O34" s="257"/>
      <c r="P34" s="236"/>
      <c r="Q34" s="237"/>
      <c r="R34" s="238"/>
      <c r="S34" s="239" t="s">
        <v>29</v>
      </c>
      <c r="T34" s="240" t="s">
        <v>29</v>
      </c>
      <c r="W34" s="31" t="str">
        <f t="shared" si="1"/>
        <v>五山</v>
      </c>
      <c r="X34" s="31" t="str">
        <f t="shared" si="2"/>
        <v>五山</v>
      </c>
      <c r="Y34" s="31" t="str">
        <f t="shared" si="3"/>
        <v>五山</v>
      </c>
      <c r="Z34" s="31" t="str">
        <f t="shared" si="4"/>
        <v>五山</v>
      </c>
      <c r="AA34" s="31" t="str">
        <f t="shared" si="5"/>
        <v>汪双凤/陈凯194上午五山</v>
      </c>
      <c r="AB34" s="30">
        <f>IF(AA34="",888,COUNTIF($AA$1:AA34,AA34))</f>
        <v>1</v>
      </c>
    </row>
    <row r="35" spans="1:28" ht="17.399999999999999">
      <c r="A35" s="226">
        <f>IF(E35="","",SUBTOTAL(103,E$1:E35)-1)</f>
        <v>34</v>
      </c>
      <c r="B35" s="227">
        <f t="shared" si="0"/>
        <v>1</v>
      </c>
      <c r="C35" s="246" t="s">
        <v>132</v>
      </c>
      <c r="D35" s="242">
        <v>31</v>
      </c>
      <c r="E35" s="246" t="s">
        <v>118</v>
      </c>
      <c r="F35" s="231">
        <v>19</v>
      </c>
      <c r="G35" s="231">
        <v>4</v>
      </c>
      <c r="H35" s="232">
        <v>45106</v>
      </c>
      <c r="I35" s="233" t="s">
        <v>199</v>
      </c>
      <c r="J35" s="233" t="s">
        <v>248</v>
      </c>
      <c r="K35" s="230" t="s">
        <v>257</v>
      </c>
      <c r="L35" s="252" t="s">
        <v>237</v>
      </c>
      <c r="M35" s="246" t="s">
        <v>175</v>
      </c>
      <c r="N35" s="234"/>
      <c r="O35" s="257"/>
      <c r="P35" s="236"/>
      <c r="Q35" s="237"/>
      <c r="R35" s="238"/>
      <c r="S35" s="239" t="s">
        <v>29</v>
      </c>
      <c r="T35" s="240" t="s">
        <v>29</v>
      </c>
      <c r="W35" s="31" t="str">
        <f t="shared" si="1"/>
        <v>五山</v>
      </c>
      <c r="X35" s="31" t="str">
        <f t="shared" si="2"/>
        <v>五山</v>
      </c>
      <c r="Y35" s="31" t="str">
        <f t="shared" si="3"/>
        <v>五山</v>
      </c>
      <c r="Z35" s="31" t="str">
        <f t="shared" si="4"/>
        <v>五山</v>
      </c>
      <c r="AA35" s="31" t="str">
        <f t="shared" si="5"/>
        <v>张立志/綦戎辉194上午五山</v>
      </c>
      <c r="AB35" s="30">
        <f>IF(AA35="",888,COUNTIF($AA$1:AA35,AA35))</f>
        <v>1</v>
      </c>
    </row>
    <row r="36" spans="1:28" ht="17.399999999999999">
      <c r="A36" s="226">
        <f>IF(E36="","",SUBTOTAL(103,E$1:E62)-1)</f>
        <v>61</v>
      </c>
      <c r="B36" s="227">
        <f>IF(D36="","",IF(D36*1&gt;40,IF(D36*1&gt;70,3,2),1))</f>
        <v>3</v>
      </c>
      <c r="C36" s="246" t="s">
        <v>136</v>
      </c>
      <c r="D36" s="242">
        <v>106</v>
      </c>
      <c r="E36" s="246" t="s">
        <v>127</v>
      </c>
      <c r="F36" s="231">
        <v>19</v>
      </c>
      <c r="G36" s="231">
        <v>4</v>
      </c>
      <c r="H36" s="232">
        <v>45106</v>
      </c>
      <c r="I36" s="233" t="s">
        <v>239</v>
      </c>
      <c r="J36" s="233" t="s">
        <v>247</v>
      </c>
      <c r="K36" s="262">
        <v>340204</v>
      </c>
      <c r="L36" s="230" t="s">
        <v>237</v>
      </c>
      <c r="M36" s="249" t="s">
        <v>185</v>
      </c>
      <c r="N36" s="247" t="s">
        <v>302</v>
      </c>
      <c r="O36" s="247" t="s">
        <v>303</v>
      </c>
      <c r="P36" s="255"/>
      <c r="Q36" s="237"/>
      <c r="R36" s="238"/>
      <c r="S36" s="239" t="s">
        <v>29</v>
      </c>
      <c r="T36" s="240" t="s">
        <v>29</v>
      </c>
      <c r="W36" s="31" t="str">
        <f>S36&amp;L36</f>
        <v>五山</v>
      </c>
      <c r="X36" s="31" t="str">
        <f>N36&amp;L36</f>
        <v>郑大锋五山</v>
      </c>
      <c r="Y36" s="31" t="str">
        <f>O36&amp;L36</f>
        <v>付严五山</v>
      </c>
      <c r="Z36" s="31" t="str">
        <f>P36&amp;L36</f>
        <v>五山</v>
      </c>
      <c r="AA36" s="31" t="str">
        <f>M36&amp;F36&amp;G36&amp;I36&amp;L36</f>
        <v>陈立宇194下午五山</v>
      </c>
      <c r="AB36" s="30">
        <f>IF(AA36="",888,COUNTIF($AA$1:AA62,AA36))</f>
        <v>1</v>
      </c>
    </row>
    <row r="37" spans="1:28" ht="17.399999999999999" customHeight="1">
      <c r="A37" s="226">
        <f>IF(E37="","",SUBTOTAL(103,E$1:E37)-1)</f>
        <v>36</v>
      </c>
      <c r="B37" s="227">
        <f t="shared" si="0"/>
        <v>2</v>
      </c>
      <c r="C37" s="246" t="s">
        <v>133</v>
      </c>
      <c r="D37" s="242">
        <v>56</v>
      </c>
      <c r="E37" s="246" t="s">
        <v>121</v>
      </c>
      <c r="F37" s="231">
        <v>19</v>
      </c>
      <c r="G37" s="231">
        <v>5</v>
      </c>
      <c r="H37" s="232">
        <v>45107</v>
      </c>
      <c r="I37" s="233" t="s">
        <v>199</v>
      </c>
      <c r="J37" s="233" t="s">
        <v>248</v>
      </c>
      <c r="K37" s="230" t="s">
        <v>258</v>
      </c>
      <c r="L37" s="230" t="s">
        <v>237</v>
      </c>
      <c r="M37" s="246" t="s">
        <v>177</v>
      </c>
      <c r="N37" s="234" t="s">
        <v>285</v>
      </c>
      <c r="O37" s="257"/>
      <c r="P37" s="236"/>
      <c r="Q37" s="237"/>
      <c r="R37" s="238"/>
      <c r="S37" s="239" t="s">
        <v>29</v>
      </c>
      <c r="T37" s="240" t="s">
        <v>29</v>
      </c>
      <c r="W37" s="31" t="str">
        <f t="shared" si="1"/>
        <v>五山</v>
      </c>
      <c r="X37" s="31" t="str">
        <f t="shared" si="2"/>
        <v>梅美莲五山</v>
      </c>
      <c r="Y37" s="31" t="str">
        <f t="shared" si="3"/>
        <v>五山</v>
      </c>
      <c r="Z37" s="31" t="str">
        <f t="shared" si="4"/>
        <v>五山</v>
      </c>
      <c r="AA37" s="31" t="str">
        <f t="shared" si="5"/>
        <v>樊栓狮/关国强195上午五山</v>
      </c>
      <c r="AB37" s="30">
        <f>IF(AA37="",888,COUNTIF($AA$1:AA37,AA37))</f>
        <v>1</v>
      </c>
    </row>
    <row r="38" spans="1:28" ht="17.399999999999999">
      <c r="A38" s="226">
        <f>IF(E38="","",SUBTOTAL(103,E$1:E55)-1)</f>
        <v>54</v>
      </c>
      <c r="B38" s="227">
        <f>IF(D38="","",IF(D38*1&gt;40,IF(D38*1&gt;70,3,2),1))</f>
        <v>1</v>
      </c>
      <c r="C38" s="246" t="s">
        <v>98</v>
      </c>
      <c r="D38" s="242">
        <v>32</v>
      </c>
      <c r="E38" s="246" t="s">
        <v>88</v>
      </c>
      <c r="F38" s="231">
        <v>19</v>
      </c>
      <c r="G38" s="231">
        <v>5</v>
      </c>
      <c r="H38" s="232">
        <v>45107</v>
      </c>
      <c r="I38" s="233" t="s">
        <v>239</v>
      </c>
      <c r="J38" s="233" t="s">
        <v>247</v>
      </c>
      <c r="K38" s="230" t="s">
        <v>283</v>
      </c>
      <c r="L38" s="252" t="s">
        <v>237</v>
      </c>
      <c r="M38" s="249" t="s">
        <v>165</v>
      </c>
      <c r="N38" s="234"/>
      <c r="O38" s="257"/>
      <c r="P38" s="236"/>
      <c r="Q38" s="237"/>
      <c r="R38" s="238"/>
      <c r="S38" s="239" t="s">
        <v>29</v>
      </c>
      <c r="T38" s="240" t="s">
        <v>29</v>
      </c>
      <c r="W38" s="31" t="str">
        <f>S38&amp;L38</f>
        <v>五山</v>
      </c>
      <c r="X38" s="31" t="str">
        <f>N38&amp;L38</f>
        <v>五山</v>
      </c>
      <c r="Y38" s="31" t="str">
        <f>O38&amp;L38</f>
        <v>五山</v>
      </c>
      <c r="Z38" s="31" t="str">
        <f>P38&amp;L38</f>
        <v>五山</v>
      </c>
      <c r="AA38" s="31" t="str">
        <f>M38&amp;F38&amp;G38&amp;I38&amp;L38</f>
        <v>李亚军195下午五山</v>
      </c>
      <c r="AB38" s="30">
        <f>IF(AA38="",888,COUNTIF($AA$1:AA55,AA38))</f>
        <v>1</v>
      </c>
    </row>
    <row r="39" spans="1:28" ht="17.399999999999999">
      <c r="A39" s="226">
        <f>IF(E39="","",SUBTOTAL(103,E$1:E39)-1)</f>
        <v>38</v>
      </c>
      <c r="B39" s="227">
        <f t="shared" si="0"/>
        <v>1</v>
      </c>
      <c r="C39" s="246" t="s">
        <v>139</v>
      </c>
      <c r="D39" s="242">
        <v>37</v>
      </c>
      <c r="E39" s="246" t="s">
        <v>130</v>
      </c>
      <c r="F39" s="231">
        <v>20</v>
      </c>
      <c r="G39" s="231">
        <v>2</v>
      </c>
      <c r="H39" s="232">
        <v>45111</v>
      </c>
      <c r="I39" s="233" t="s">
        <v>199</v>
      </c>
      <c r="J39" s="233" t="s">
        <v>248</v>
      </c>
      <c r="K39" s="234" t="s">
        <v>262</v>
      </c>
      <c r="L39" s="230" t="s">
        <v>237</v>
      </c>
      <c r="M39" s="249" t="s">
        <v>186</v>
      </c>
      <c r="N39" s="234" t="s">
        <v>284</v>
      </c>
      <c r="O39" s="234" t="s">
        <v>285</v>
      </c>
      <c r="P39" s="236"/>
      <c r="Q39" s="237"/>
      <c r="R39" s="238"/>
      <c r="S39" s="239" t="s">
        <v>29</v>
      </c>
      <c r="T39" s="240" t="s">
        <v>29</v>
      </c>
      <c r="W39" s="31" t="str">
        <f t="shared" si="1"/>
        <v>五山</v>
      </c>
      <c r="X39" s="31" t="str">
        <f t="shared" si="2"/>
        <v>李淇五山</v>
      </c>
      <c r="Y39" s="31" t="str">
        <f t="shared" si="3"/>
        <v>梅美莲五山</v>
      </c>
      <c r="Z39" s="31" t="str">
        <f t="shared" si="4"/>
        <v>五山</v>
      </c>
      <c r="AA39" s="31" t="str">
        <f t="shared" si="5"/>
        <v>何道航202上午五山</v>
      </c>
      <c r="AB39" s="30">
        <f>IF(AA39="",888,COUNTIF($AA$1:AA39,AA39))</f>
        <v>1</v>
      </c>
    </row>
    <row r="40" spans="1:28" ht="17.399999999999999" customHeight="1">
      <c r="A40" s="226">
        <f>IF(E40="","",SUBTOTAL(103,E$1:E40)-1)</f>
        <v>39</v>
      </c>
      <c r="B40" s="227">
        <f t="shared" si="0"/>
        <v>2</v>
      </c>
      <c r="C40" s="246" t="s">
        <v>134</v>
      </c>
      <c r="D40" s="242">
        <v>49</v>
      </c>
      <c r="E40" s="246" t="s">
        <v>122</v>
      </c>
      <c r="F40" s="231">
        <v>20</v>
      </c>
      <c r="G40" s="231">
        <v>3</v>
      </c>
      <c r="H40" s="232">
        <v>45112</v>
      </c>
      <c r="I40" s="233" t="s">
        <v>199</v>
      </c>
      <c r="J40" s="233" t="s">
        <v>200</v>
      </c>
      <c r="K40" s="230" t="s">
        <v>263</v>
      </c>
      <c r="L40" s="230" t="s">
        <v>237</v>
      </c>
      <c r="M40" s="249" t="s">
        <v>178</v>
      </c>
      <c r="N40" s="234" t="s">
        <v>285</v>
      </c>
      <c r="O40" s="257"/>
      <c r="P40" s="236"/>
      <c r="Q40" s="237"/>
      <c r="R40" s="238"/>
      <c r="S40" s="239" t="s">
        <v>29</v>
      </c>
      <c r="T40" s="240" t="s">
        <v>29</v>
      </c>
      <c r="W40" s="31" t="str">
        <f t="shared" si="1"/>
        <v>五山</v>
      </c>
      <c r="X40" s="31" t="str">
        <f t="shared" si="2"/>
        <v>梅美莲五山</v>
      </c>
      <c r="Y40" s="31" t="str">
        <f t="shared" si="3"/>
        <v>五山</v>
      </c>
      <c r="Z40" s="31" t="str">
        <f t="shared" si="4"/>
        <v>五山</v>
      </c>
      <c r="AA40" s="31" t="str">
        <f t="shared" si="5"/>
        <v>江燕斌203上午五山</v>
      </c>
      <c r="AB40" s="30">
        <f>IF(AA40="",888,COUNTIF($AA$1:AA40,AA40))</f>
        <v>1</v>
      </c>
    </row>
    <row r="41" spans="1:28" ht="17.399999999999999">
      <c r="A41" s="226">
        <f>IF(E41="","",SUBTOTAL(103,E$1:E41)-1)</f>
        <v>40</v>
      </c>
      <c r="B41" s="227">
        <f t="shared" si="0"/>
        <v>2</v>
      </c>
      <c r="C41" s="246" t="s">
        <v>135</v>
      </c>
      <c r="D41" s="242">
        <v>54</v>
      </c>
      <c r="E41" s="246" t="s">
        <v>122</v>
      </c>
      <c r="F41" s="231">
        <v>20</v>
      </c>
      <c r="G41" s="231">
        <v>3</v>
      </c>
      <c r="H41" s="232">
        <v>45112</v>
      </c>
      <c r="I41" s="233" t="s">
        <v>199</v>
      </c>
      <c r="J41" s="233" t="s">
        <v>200</v>
      </c>
      <c r="K41" s="230" t="s">
        <v>264</v>
      </c>
      <c r="L41" s="230" t="s">
        <v>237</v>
      </c>
      <c r="M41" s="249" t="s">
        <v>178</v>
      </c>
      <c r="N41" s="234" t="s">
        <v>288</v>
      </c>
      <c r="O41" s="257"/>
      <c r="P41" s="236"/>
      <c r="Q41" s="237"/>
      <c r="R41" s="238"/>
      <c r="S41" s="239" t="s">
        <v>29</v>
      </c>
      <c r="T41" s="240" t="s">
        <v>29</v>
      </c>
      <c r="W41" s="31" t="str">
        <f t="shared" si="1"/>
        <v>五山</v>
      </c>
      <c r="X41" s="31" t="str">
        <f t="shared" si="2"/>
        <v>郭艳芹五山</v>
      </c>
      <c r="Y41" s="31" t="str">
        <f t="shared" si="3"/>
        <v>五山</v>
      </c>
      <c r="Z41" s="31" t="str">
        <f t="shared" si="4"/>
        <v>五山</v>
      </c>
      <c r="AA41" s="31" t="str">
        <f t="shared" si="5"/>
        <v>江燕斌203上午五山</v>
      </c>
      <c r="AB41" s="30">
        <f>IF(AA41="",888,COUNTIF($AA$1:AA41,AA41))</f>
        <v>2</v>
      </c>
    </row>
    <row r="42" spans="1:28" ht="17.399999999999999">
      <c r="A42" s="226">
        <f>IF(E42="","",SUBTOTAL(103,E$1:E42)-1)</f>
        <v>41</v>
      </c>
      <c r="B42" s="227">
        <f t="shared" si="0"/>
        <v>1</v>
      </c>
      <c r="C42" s="246" t="s">
        <v>100</v>
      </c>
      <c r="D42" s="242">
        <v>35</v>
      </c>
      <c r="E42" s="246" t="s">
        <v>92</v>
      </c>
      <c r="F42" s="231">
        <v>20</v>
      </c>
      <c r="G42" s="231">
        <v>4</v>
      </c>
      <c r="H42" s="232">
        <v>45113</v>
      </c>
      <c r="I42" s="233" t="s">
        <v>199</v>
      </c>
      <c r="J42" s="233" t="s">
        <v>248</v>
      </c>
      <c r="K42" s="230" t="s">
        <v>252</v>
      </c>
      <c r="L42" s="252" t="s">
        <v>237</v>
      </c>
      <c r="M42" s="246" t="s">
        <v>169</v>
      </c>
      <c r="N42" s="234" t="s">
        <v>295</v>
      </c>
      <c r="O42" s="257"/>
      <c r="P42" s="236"/>
      <c r="Q42" s="237"/>
      <c r="R42" s="238"/>
      <c r="S42" s="239" t="s">
        <v>29</v>
      </c>
      <c r="T42" s="240" t="s">
        <v>29</v>
      </c>
      <c r="W42" s="31" t="str">
        <f t="shared" si="1"/>
        <v>五山</v>
      </c>
      <c r="X42" s="31" t="str">
        <f t="shared" si="2"/>
        <v>刘针莹五山</v>
      </c>
      <c r="Y42" s="31" t="str">
        <f t="shared" si="3"/>
        <v>五山</v>
      </c>
      <c r="Z42" s="31" t="str">
        <f t="shared" si="4"/>
        <v>五山</v>
      </c>
      <c r="AA42" s="31" t="str">
        <f t="shared" si="5"/>
        <v>程江/皮丕辉204上午五山</v>
      </c>
      <c r="AB42" s="30">
        <f>IF(AA42="",888,COUNTIF($AA$1:AA42,AA42))</f>
        <v>1</v>
      </c>
    </row>
    <row r="43" spans="1:28" ht="17.399999999999999">
      <c r="A43" s="226" t="e">
        <f>IF(#REF!="","",SUBTOTAL(103,E$1:E48)-1)</f>
        <v>#REF!</v>
      </c>
      <c r="B43" s="227">
        <f t="shared" si="0"/>
        <v>1</v>
      </c>
      <c r="C43" s="246" t="s">
        <v>225</v>
      </c>
      <c r="D43" s="242" t="s">
        <v>195</v>
      </c>
      <c r="E43" s="246" t="s">
        <v>120</v>
      </c>
      <c r="F43" s="231">
        <v>20</v>
      </c>
      <c r="G43" s="231">
        <v>4</v>
      </c>
      <c r="H43" s="232">
        <v>45113</v>
      </c>
      <c r="I43" s="233" t="s">
        <v>239</v>
      </c>
      <c r="J43" s="233" t="s">
        <v>240</v>
      </c>
      <c r="K43" s="230" t="s">
        <v>232</v>
      </c>
      <c r="L43" s="230" t="s">
        <v>237</v>
      </c>
      <c r="M43" s="249" t="s">
        <v>176</v>
      </c>
      <c r="N43" s="234" t="s">
        <v>285</v>
      </c>
      <c r="O43" s="257"/>
      <c r="P43" s="236"/>
      <c r="Q43" s="237"/>
      <c r="R43" s="238"/>
      <c r="S43" s="239" t="s">
        <v>29</v>
      </c>
      <c r="T43" s="240" t="s">
        <v>29</v>
      </c>
      <c r="W43" s="31" t="str">
        <f t="shared" si="1"/>
        <v>五山</v>
      </c>
      <c r="X43" s="31" t="str">
        <f t="shared" si="2"/>
        <v>梅美莲五山</v>
      </c>
      <c r="Y43" s="31" t="str">
        <f t="shared" si="3"/>
        <v>五山</v>
      </c>
      <c r="Z43" s="31" t="str">
        <f t="shared" si="4"/>
        <v>五山</v>
      </c>
      <c r="AA43" s="31" t="str">
        <f t="shared" si="5"/>
        <v>邓红雷204下午五山</v>
      </c>
      <c r="AB43" s="30">
        <f>IF(AA43="",888,COUNTIF($AA$1:AA43,AA43))</f>
        <v>1</v>
      </c>
    </row>
    <row r="44" spans="1:28" ht="17.399999999999999" customHeight="1">
      <c r="A44" s="226">
        <f>IF(E44="","",SUBTOTAL(103,E$1:E44)-1)</f>
        <v>43</v>
      </c>
      <c r="B44" s="227">
        <f t="shared" si="0"/>
        <v>1</v>
      </c>
      <c r="C44" s="246" t="s">
        <v>226</v>
      </c>
      <c r="D44" s="242" t="s">
        <v>228</v>
      </c>
      <c r="E44" s="246" t="s">
        <v>120</v>
      </c>
      <c r="F44" s="231">
        <v>20</v>
      </c>
      <c r="G44" s="231">
        <v>4</v>
      </c>
      <c r="H44" s="232">
        <v>45113</v>
      </c>
      <c r="I44" s="233" t="s">
        <v>239</v>
      </c>
      <c r="J44" s="233" t="s">
        <v>240</v>
      </c>
      <c r="K44" s="230" t="s">
        <v>232</v>
      </c>
      <c r="L44" s="230" t="s">
        <v>237</v>
      </c>
      <c r="M44" s="249" t="s">
        <v>176</v>
      </c>
      <c r="N44" s="234" t="s">
        <v>293</v>
      </c>
      <c r="O44" s="257"/>
      <c r="P44" s="236"/>
      <c r="Q44" s="237"/>
      <c r="R44" s="238"/>
      <c r="S44" s="239" t="s">
        <v>29</v>
      </c>
      <c r="T44" s="240" t="s">
        <v>29</v>
      </c>
      <c r="W44" s="31" t="str">
        <f t="shared" si="1"/>
        <v>五山</v>
      </c>
      <c r="X44" s="31" t="str">
        <f t="shared" si="2"/>
        <v>李燊辉五山</v>
      </c>
      <c r="Y44" s="31" t="str">
        <f t="shared" si="3"/>
        <v>五山</v>
      </c>
      <c r="Z44" s="31" t="str">
        <f t="shared" si="4"/>
        <v>五山</v>
      </c>
      <c r="AA44" s="31" t="str">
        <f t="shared" si="5"/>
        <v>邓红雷204下午五山</v>
      </c>
      <c r="AB44" s="30">
        <f>IF(AA44="",888,COUNTIF($AA$1:AA44,AA44))</f>
        <v>2</v>
      </c>
    </row>
    <row r="45" spans="1:28" ht="17.399999999999999">
      <c r="A45" s="226">
        <f>IF(E43="","",SUBTOTAL(103,E$1:E44)-1)</f>
        <v>43</v>
      </c>
      <c r="B45" s="227">
        <f t="shared" si="0"/>
        <v>1</v>
      </c>
      <c r="C45" s="246" t="s">
        <v>227</v>
      </c>
      <c r="D45" s="242" t="s">
        <v>193</v>
      </c>
      <c r="E45" s="246" t="s">
        <v>120</v>
      </c>
      <c r="F45" s="231">
        <v>20</v>
      </c>
      <c r="G45" s="231">
        <v>4</v>
      </c>
      <c r="H45" s="232">
        <v>45113</v>
      </c>
      <c r="I45" s="233" t="s">
        <v>239</v>
      </c>
      <c r="J45" s="233" t="s">
        <v>240</v>
      </c>
      <c r="K45" s="230" t="s">
        <v>233</v>
      </c>
      <c r="L45" s="230" t="s">
        <v>237</v>
      </c>
      <c r="M45" s="249" t="s">
        <v>176</v>
      </c>
      <c r="N45" s="234" t="s">
        <v>288</v>
      </c>
      <c r="O45" s="257"/>
      <c r="P45" s="236"/>
      <c r="Q45" s="237"/>
      <c r="R45" s="238"/>
      <c r="S45" s="239" t="s">
        <v>29</v>
      </c>
      <c r="T45" s="240" t="s">
        <v>29</v>
      </c>
      <c r="W45" s="31" t="str">
        <f t="shared" si="1"/>
        <v>五山</v>
      </c>
      <c r="X45" s="31" t="str">
        <f t="shared" si="2"/>
        <v>郭艳芹五山</v>
      </c>
      <c r="Y45" s="31" t="str">
        <f t="shared" si="3"/>
        <v>五山</v>
      </c>
      <c r="Z45" s="31" t="str">
        <f t="shared" si="4"/>
        <v>五山</v>
      </c>
      <c r="AA45" s="31" t="str">
        <f t="shared" si="5"/>
        <v>邓红雷204下午五山</v>
      </c>
      <c r="AB45" s="30">
        <f>IF(AA45="",888,COUNTIF($AA$1:AA45,AA45))</f>
        <v>3</v>
      </c>
    </row>
    <row r="46" spans="1:28" ht="17.399999999999999">
      <c r="A46" s="226">
        <f>IF(E44="","",SUBTOTAL(103,E$1:E45)-1)</f>
        <v>44</v>
      </c>
      <c r="B46" s="227">
        <f t="shared" si="0"/>
        <v>1</v>
      </c>
      <c r="C46" s="246" t="s">
        <v>139</v>
      </c>
      <c r="D46" s="242" t="s">
        <v>195</v>
      </c>
      <c r="E46" s="246" t="s">
        <v>120</v>
      </c>
      <c r="F46" s="231">
        <v>20</v>
      </c>
      <c r="G46" s="231">
        <v>4</v>
      </c>
      <c r="H46" s="232">
        <v>45113</v>
      </c>
      <c r="I46" s="233" t="s">
        <v>239</v>
      </c>
      <c r="J46" s="233" t="s">
        <v>240</v>
      </c>
      <c r="K46" s="230" t="s">
        <v>233</v>
      </c>
      <c r="L46" s="230" t="s">
        <v>237</v>
      </c>
      <c r="M46" s="249" t="s">
        <v>176</v>
      </c>
      <c r="N46" s="234" t="s">
        <v>287</v>
      </c>
      <c r="O46" s="257"/>
      <c r="P46" s="236"/>
      <c r="Q46" s="237"/>
      <c r="R46" s="238"/>
      <c r="S46" s="239"/>
      <c r="T46" s="240"/>
      <c r="X46" s="31" t="str">
        <f t="shared" si="2"/>
        <v>潘娅五山</v>
      </c>
    </row>
    <row r="47" spans="1:28" ht="17.399999999999999">
      <c r="A47" s="226">
        <f>IF(E45="","",SUBTOTAL(103,E$1:E46)-1)</f>
        <v>45</v>
      </c>
      <c r="B47" s="227">
        <f t="shared" si="0"/>
        <v>1</v>
      </c>
      <c r="C47" s="246" t="s">
        <v>132</v>
      </c>
      <c r="D47" s="242" t="s">
        <v>229</v>
      </c>
      <c r="E47" s="246" t="s">
        <v>119</v>
      </c>
      <c r="F47" s="231">
        <v>20</v>
      </c>
      <c r="G47" s="231">
        <v>4</v>
      </c>
      <c r="H47" s="232">
        <v>45113</v>
      </c>
      <c r="I47" s="233" t="s">
        <v>239</v>
      </c>
      <c r="J47" s="233" t="s">
        <v>240</v>
      </c>
      <c r="K47" s="230" t="s">
        <v>234</v>
      </c>
      <c r="L47" s="230" t="s">
        <v>237</v>
      </c>
      <c r="M47" s="249" t="s">
        <v>238</v>
      </c>
      <c r="N47" s="234" t="s">
        <v>294</v>
      </c>
      <c r="O47" s="257"/>
      <c r="P47" s="236"/>
      <c r="Q47" s="237"/>
      <c r="R47" s="238"/>
      <c r="S47" s="239"/>
      <c r="T47" s="240"/>
      <c r="X47" s="31" t="str">
        <f t="shared" si="2"/>
        <v>阮复昌五山</v>
      </c>
    </row>
    <row r="48" spans="1:28" ht="17.399999999999999">
      <c r="A48" s="226">
        <f>IF(E46="","",SUBTOTAL(103,E$1:E47)-1)</f>
        <v>46</v>
      </c>
      <c r="B48" s="227">
        <f t="shared" si="0"/>
        <v>1</v>
      </c>
      <c r="C48" s="246" t="s">
        <v>131</v>
      </c>
      <c r="D48" s="242" t="s">
        <v>230</v>
      </c>
      <c r="E48" s="246" t="s">
        <v>119</v>
      </c>
      <c r="F48" s="231">
        <v>20</v>
      </c>
      <c r="G48" s="231">
        <v>4</v>
      </c>
      <c r="H48" s="232">
        <v>45113</v>
      </c>
      <c r="I48" s="233" t="s">
        <v>239</v>
      </c>
      <c r="J48" s="233" t="s">
        <v>240</v>
      </c>
      <c r="K48" s="230" t="s">
        <v>234</v>
      </c>
      <c r="L48" s="230" t="s">
        <v>237</v>
      </c>
      <c r="M48" s="249" t="s">
        <v>238</v>
      </c>
      <c r="N48" s="247" t="s">
        <v>302</v>
      </c>
      <c r="O48" s="247" t="s">
        <v>303</v>
      </c>
      <c r="P48" s="236"/>
      <c r="Q48" s="237"/>
      <c r="R48" s="238"/>
      <c r="S48" s="239"/>
      <c r="T48" s="240"/>
      <c r="X48" s="31" t="str">
        <f t="shared" si="2"/>
        <v>郑大锋五山</v>
      </c>
    </row>
    <row r="49" spans="1:28" ht="17.399999999999999">
      <c r="A49" s="226">
        <f>IF(E49="","",SUBTOTAL(103,E$1:E49)-1)</f>
        <v>48</v>
      </c>
      <c r="B49" s="227">
        <f t="shared" si="0"/>
        <v>1</v>
      </c>
      <c r="C49" s="246" t="s">
        <v>139</v>
      </c>
      <c r="D49" s="242">
        <v>39</v>
      </c>
      <c r="E49" s="246" t="s">
        <v>126</v>
      </c>
      <c r="F49" s="231"/>
      <c r="G49" s="231">
        <v>1</v>
      </c>
      <c r="H49" s="232">
        <v>45117</v>
      </c>
      <c r="I49" s="233" t="s">
        <v>199</v>
      </c>
      <c r="J49" s="233" t="s">
        <v>200</v>
      </c>
      <c r="K49" s="254" t="s">
        <v>269</v>
      </c>
      <c r="L49" s="230" t="s">
        <v>237</v>
      </c>
      <c r="M49" s="249" t="s">
        <v>184</v>
      </c>
      <c r="N49" s="234" t="s">
        <v>287</v>
      </c>
      <c r="O49" s="234" t="s">
        <v>288</v>
      </c>
      <c r="P49" s="255"/>
      <c r="Q49" s="237"/>
      <c r="R49" s="238"/>
      <c r="S49" s="239" t="s">
        <v>29</v>
      </c>
      <c r="T49" s="240" t="s">
        <v>29</v>
      </c>
      <c r="W49" s="31" t="str">
        <f t="shared" ref="W49:W108" si="8">S49&amp;L49</f>
        <v>五山</v>
      </c>
      <c r="X49" s="31" t="str">
        <f t="shared" si="2"/>
        <v>潘娅五山</v>
      </c>
      <c r="Y49" s="31" t="str">
        <f t="shared" ref="Y49:Y108" si="9">O49&amp;L49</f>
        <v>郭艳芹五山</v>
      </c>
      <c r="Z49" s="31" t="str">
        <f t="shared" ref="Z49:Z108" si="10">P49&amp;L49</f>
        <v>五山</v>
      </c>
      <c r="AA49" s="31" t="str">
        <f t="shared" ref="AA49:AA108" si="11">M49&amp;F49&amp;G49&amp;I49&amp;L49</f>
        <v>楼宏铭1上午五山</v>
      </c>
      <c r="AB49" s="30">
        <f>IF(AA49="",888,COUNTIF($AA$1:AA49,AA49))</f>
        <v>1</v>
      </c>
    </row>
    <row r="50" spans="1:28" ht="17.399999999999999">
      <c r="A50" s="226" t="e">
        <f>IF(#REF!="","",SUBTOTAL(103,E$1:E49)-1)</f>
        <v>#REF!</v>
      </c>
      <c r="B50" s="227">
        <f t="shared" si="0"/>
        <v>2</v>
      </c>
      <c r="C50" s="246" t="s">
        <v>97</v>
      </c>
      <c r="D50" s="242">
        <v>63</v>
      </c>
      <c r="E50" s="246" t="s">
        <v>70</v>
      </c>
      <c r="F50" s="232" t="s">
        <v>296</v>
      </c>
      <c r="G50" s="232" t="s">
        <v>296</v>
      </c>
      <c r="H50" s="232" t="s">
        <v>296</v>
      </c>
      <c r="I50" s="232" t="s">
        <v>296</v>
      </c>
      <c r="J50" s="232" t="s">
        <v>296</v>
      </c>
      <c r="K50" s="232" t="s">
        <v>296</v>
      </c>
      <c r="L50" s="252" t="s">
        <v>237</v>
      </c>
      <c r="M50" s="249" t="s">
        <v>113</v>
      </c>
      <c r="N50" s="252"/>
      <c r="O50" s="235"/>
      <c r="P50" s="236"/>
      <c r="Q50" s="237"/>
      <c r="R50" s="238"/>
      <c r="S50" s="239" t="s">
        <v>29</v>
      </c>
      <c r="T50" s="240" t="s">
        <v>29</v>
      </c>
      <c r="W50" s="31" t="str">
        <f t="shared" si="8"/>
        <v>五山</v>
      </c>
      <c r="X50" s="31" t="str">
        <f t="shared" si="2"/>
        <v>五山</v>
      </c>
      <c r="Y50" s="31" t="str">
        <f t="shared" si="9"/>
        <v>五山</v>
      </c>
      <c r="Z50" s="31" t="str">
        <f t="shared" si="10"/>
        <v>五山</v>
      </c>
      <c r="AA50" s="31" t="str">
        <f t="shared" si="11"/>
        <v>吕扬效实验报告实验报告实验报告五山</v>
      </c>
      <c r="AB50" s="30">
        <f>IF(AA50="",888,COUNTIF($AA$1:AA50,AA50))</f>
        <v>1</v>
      </c>
    </row>
    <row r="51" spans="1:28" ht="17.399999999999999">
      <c r="A51" s="226">
        <f>IF(E49="","",SUBTOTAL(103,E$1:E50)-1)</f>
        <v>49</v>
      </c>
      <c r="B51" s="227">
        <f t="shared" si="0"/>
        <v>2</v>
      </c>
      <c r="C51" s="246" t="s">
        <v>97</v>
      </c>
      <c r="D51" s="242">
        <v>63</v>
      </c>
      <c r="E51" s="246" t="s">
        <v>70</v>
      </c>
      <c r="F51" s="232" t="s">
        <v>296</v>
      </c>
      <c r="G51" s="232" t="s">
        <v>296</v>
      </c>
      <c r="H51" s="232" t="s">
        <v>296</v>
      </c>
      <c r="I51" s="232" t="s">
        <v>296</v>
      </c>
      <c r="J51" s="232" t="s">
        <v>296</v>
      </c>
      <c r="K51" s="232" t="s">
        <v>296</v>
      </c>
      <c r="L51" s="252" t="s">
        <v>237</v>
      </c>
      <c r="M51" s="249" t="s">
        <v>113</v>
      </c>
      <c r="N51" s="234"/>
      <c r="O51" s="235"/>
      <c r="P51" s="236"/>
      <c r="Q51" s="237"/>
      <c r="R51" s="238"/>
      <c r="S51" s="239" t="s">
        <v>29</v>
      </c>
      <c r="T51" s="240" t="s">
        <v>29</v>
      </c>
      <c r="W51" s="31" t="str">
        <f t="shared" si="8"/>
        <v>五山</v>
      </c>
      <c r="X51" s="31" t="str">
        <f t="shared" si="2"/>
        <v>五山</v>
      </c>
      <c r="Y51" s="31" t="str">
        <f t="shared" si="9"/>
        <v>五山</v>
      </c>
      <c r="Z51" s="31" t="str">
        <f t="shared" si="10"/>
        <v>五山</v>
      </c>
      <c r="AA51" s="31" t="str">
        <f t="shared" si="11"/>
        <v>吕扬效实验报告实验报告实验报告五山</v>
      </c>
      <c r="AB51" s="30">
        <f>IF(AA51="",888,COUNTIF($AA$1:AA51,AA51))</f>
        <v>2</v>
      </c>
    </row>
    <row r="52" spans="1:28" ht="17.399999999999999">
      <c r="A52" s="226">
        <f>IF(E52="","",SUBTOTAL(103,E$1:E52)-1)</f>
        <v>51</v>
      </c>
      <c r="B52" s="227">
        <f t="shared" si="0"/>
        <v>1</v>
      </c>
      <c r="C52" s="246" t="s">
        <v>98</v>
      </c>
      <c r="D52" s="242">
        <v>39</v>
      </c>
      <c r="E52" s="246" t="s">
        <v>83</v>
      </c>
      <c r="F52" s="231"/>
      <c r="G52" s="231"/>
      <c r="H52" s="232"/>
      <c r="I52" s="233"/>
      <c r="J52" s="233"/>
      <c r="K52" s="234"/>
      <c r="L52" s="252" t="s">
        <v>237</v>
      </c>
      <c r="M52" s="246" t="s">
        <v>160</v>
      </c>
      <c r="N52" s="247"/>
      <c r="O52" s="235"/>
      <c r="P52" s="236"/>
      <c r="Q52" s="237"/>
      <c r="R52" s="238"/>
      <c r="S52" s="239" t="s">
        <v>29</v>
      </c>
      <c r="T52" s="240" t="s">
        <v>29</v>
      </c>
      <c r="W52" s="31" t="str">
        <f t="shared" si="8"/>
        <v>五山</v>
      </c>
      <c r="X52" s="31" t="str">
        <f t="shared" si="2"/>
        <v>五山</v>
      </c>
      <c r="Y52" s="31" t="str">
        <f t="shared" si="9"/>
        <v>五山</v>
      </c>
      <c r="Z52" s="31" t="str">
        <f t="shared" si="10"/>
        <v>五山</v>
      </c>
      <c r="AA52" s="31" t="str">
        <f t="shared" si="11"/>
        <v>张玉/陈凯五山</v>
      </c>
      <c r="AB52" s="30">
        <f>IF(AA52="",888,COUNTIF($AA$1:AA52,AA52))</f>
        <v>1</v>
      </c>
    </row>
    <row r="53" spans="1:28" ht="17.399999999999999">
      <c r="A53" s="226">
        <f>IF(E53="","",SUBTOTAL(103,E$1:E53)-1)</f>
        <v>52</v>
      </c>
      <c r="B53" s="227">
        <f t="shared" si="0"/>
        <v>2</v>
      </c>
      <c r="C53" s="246" t="s">
        <v>110</v>
      </c>
      <c r="D53" s="242">
        <v>53</v>
      </c>
      <c r="E53" s="246" t="s">
        <v>86</v>
      </c>
      <c r="F53" s="231"/>
      <c r="G53" s="231"/>
      <c r="H53" s="232"/>
      <c r="I53" s="233"/>
      <c r="J53" s="233"/>
      <c r="K53" s="230"/>
      <c r="L53" s="252" t="s">
        <v>237</v>
      </c>
      <c r="M53" s="249" t="s">
        <v>162</v>
      </c>
      <c r="N53" s="247"/>
      <c r="O53" s="248"/>
      <c r="P53" s="236"/>
      <c r="Q53" s="237"/>
      <c r="R53" s="238"/>
      <c r="S53" s="239" t="s">
        <v>29</v>
      </c>
      <c r="T53" s="240" t="s">
        <v>29</v>
      </c>
      <c r="W53" s="31" t="str">
        <f t="shared" si="8"/>
        <v>五山</v>
      </c>
      <c r="X53" s="31" t="str">
        <f t="shared" si="2"/>
        <v>五山</v>
      </c>
      <c r="Y53" s="31" t="str">
        <f t="shared" si="9"/>
        <v>五山</v>
      </c>
      <c r="Z53" s="31" t="str">
        <f t="shared" si="10"/>
        <v>五山</v>
      </c>
      <c r="AA53" s="31" t="str">
        <f t="shared" si="11"/>
        <v>常杰五山</v>
      </c>
      <c r="AB53" s="30">
        <f>IF(AA53="",888,COUNTIF($AA$1:AA53,AA53))</f>
        <v>1</v>
      </c>
    </row>
    <row r="54" spans="1:28" ht="17.399999999999999">
      <c r="A54" s="226">
        <f>IF(E54="","",SUBTOTAL(103,E$1:E54)-1)</f>
        <v>53</v>
      </c>
      <c r="B54" s="227">
        <f t="shared" si="0"/>
        <v>1</v>
      </c>
      <c r="C54" s="246" t="s">
        <v>111</v>
      </c>
      <c r="D54" s="242">
        <v>33</v>
      </c>
      <c r="E54" s="246" t="s">
        <v>87</v>
      </c>
      <c r="F54" s="231"/>
      <c r="G54" s="231"/>
      <c r="H54" s="232"/>
      <c r="I54" s="233"/>
      <c r="J54" s="233"/>
      <c r="K54" s="230"/>
      <c r="L54" s="252" t="s">
        <v>237</v>
      </c>
      <c r="M54" s="249" t="s">
        <v>163</v>
      </c>
      <c r="N54" s="247"/>
      <c r="O54" s="248"/>
      <c r="P54" s="236"/>
      <c r="Q54" s="237"/>
      <c r="R54" s="238"/>
      <c r="S54" s="239" t="s">
        <v>29</v>
      </c>
      <c r="T54" s="240" t="s">
        <v>29</v>
      </c>
      <c r="W54" s="31" t="str">
        <f t="shared" si="8"/>
        <v>五山</v>
      </c>
      <c r="X54" s="31" t="str">
        <f t="shared" si="2"/>
        <v>五山</v>
      </c>
      <c r="Y54" s="31" t="str">
        <f t="shared" si="9"/>
        <v>五山</v>
      </c>
      <c r="Z54" s="31" t="str">
        <f t="shared" si="10"/>
        <v>五山</v>
      </c>
      <c r="AA54" s="31" t="str">
        <f t="shared" si="11"/>
        <v>李国庆五山</v>
      </c>
      <c r="AB54" s="30">
        <f>IF(AA54="",888,COUNTIF($AA$1:AA54,AA54))</f>
        <v>1</v>
      </c>
    </row>
    <row r="55" spans="1:28" ht="17.399999999999999">
      <c r="A55" s="226">
        <f>IF(E55="","",SUBTOTAL(103,E$1:E55)-1)</f>
        <v>54</v>
      </c>
      <c r="B55" s="227">
        <f t="shared" si="0"/>
        <v>1</v>
      </c>
      <c r="C55" s="246" t="s">
        <v>112</v>
      </c>
      <c r="D55" s="242">
        <v>31</v>
      </c>
      <c r="E55" s="246" t="s">
        <v>87</v>
      </c>
      <c r="F55" s="231"/>
      <c r="G55" s="231"/>
      <c r="H55" s="232"/>
      <c r="I55" s="233"/>
      <c r="J55" s="233"/>
      <c r="K55" s="230"/>
      <c r="L55" s="252" t="s">
        <v>237</v>
      </c>
      <c r="M55" s="249" t="s">
        <v>164</v>
      </c>
      <c r="N55" s="247"/>
      <c r="O55" s="248"/>
      <c r="P55" s="236"/>
      <c r="Q55" s="237"/>
      <c r="R55" s="238"/>
      <c r="S55" s="239" t="s">
        <v>29</v>
      </c>
      <c r="T55" s="240" t="s">
        <v>29</v>
      </c>
      <c r="W55" s="31" t="str">
        <f t="shared" si="8"/>
        <v>五山</v>
      </c>
      <c r="X55" s="31" t="str">
        <f t="shared" si="2"/>
        <v>五山</v>
      </c>
      <c r="Y55" s="31" t="str">
        <f t="shared" si="9"/>
        <v>五山</v>
      </c>
      <c r="Z55" s="31" t="str">
        <f t="shared" si="10"/>
        <v>五山</v>
      </c>
      <c r="AA55" s="31" t="str">
        <f t="shared" si="11"/>
        <v>李刚五山</v>
      </c>
      <c r="AB55" s="30">
        <f>IF(AA55="",888,COUNTIF($AA$1:AA55,AA55))</f>
        <v>1</v>
      </c>
    </row>
    <row r="56" spans="1:28" ht="17.399999999999999">
      <c r="A56" s="226">
        <f>IF(E56="","",SUBTOTAL(103,E$1:E56)-1)</f>
        <v>55</v>
      </c>
      <c r="B56" s="227">
        <f t="shared" si="0"/>
        <v>1</v>
      </c>
      <c r="C56" s="246" t="s">
        <v>98</v>
      </c>
      <c r="D56" s="242">
        <v>21</v>
      </c>
      <c r="E56" s="246" t="s">
        <v>89</v>
      </c>
      <c r="F56" s="232" t="s">
        <v>224</v>
      </c>
      <c r="G56" s="232" t="s">
        <v>224</v>
      </c>
      <c r="H56" s="232" t="s">
        <v>224</v>
      </c>
      <c r="I56" s="232" t="s">
        <v>224</v>
      </c>
      <c r="J56" s="232" t="s">
        <v>224</v>
      </c>
      <c r="K56" s="232" t="s">
        <v>224</v>
      </c>
      <c r="L56" s="252" t="s">
        <v>237</v>
      </c>
      <c r="M56" s="249" t="s">
        <v>166</v>
      </c>
      <c r="N56" s="247"/>
      <c r="O56" s="248"/>
      <c r="P56" s="236"/>
      <c r="Q56" s="237"/>
      <c r="R56" s="238"/>
      <c r="S56" s="239" t="s">
        <v>29</v>
      </c>
      <c r="T56" s="240" t="s">
        <v>29</v>
      </c>
      <c r="W56" s="31" t="str">
        <f t="shared" si="8"/>
        <v>五山</v>
      </c>
      <c r="X56" s="31" t="str">
        <f t="shared" si="2"/>
        <v>五山</v>
      </c>
      <c r="Y56" s="31" t="str">
        <f t="shared" si="9"/>
        <v>五山</v>
      </c>
      <c r="Z56" s="31" t="str">
        <f t="shared" si="10"/>
        <v>五山</v>
      </c>
      <c r="AA56" s="31" t="str">
        <f t="shared" si="11"/>
        <v>徐文东论文论文论文五山</v>
      </c>
      <c r="AB56" s="30">
        <f>IF(AA56="",888,COUNTIF($AA$1:AA56,AA56))</f>
        <v>1</v>
      </c>
    </row>
    <row r="57" spans="1:28" ht="17.399999999999999">
      <c r="A57" s="226">
        <f>IF(E57="","",SUBTOTAL(103,E$1:E57)-1)</f>
        <v>56</v>
      </c>
      <c r="B57" s="227">
        <f t="shared" si="0"/>
        <v>3</v>
      </c>
      <c r="C57" s="246" t="s">
        <v>136</v>
      </c>
      <c r="D57" s="242">
        <v>98</v>
      </c>
      <c r="E57" s="246" t="s">
        <v>123</v>
      </c>
      <c r="F57" s="232" t="s">
        <v>274</v>
      </c>
      <c r="G57" s="232" t="s">
        <v>274</v>
      </c>
      <c r="H57" s="232" t="s">
        <v>274</v>
      </c>
      <c r="I57" s="232" t="s">
        <v>274</v>
      </c>
      <c r="J57" s="232" t="s">
        <v>274</v>
      </c>
      <c r="K57" s="232" t="s">
        <v>274</v>
      </c>
      <c r="L57" s="230" t="s">
        <v>237</v>
      </c>
      <c r="M57" s="249" t="s">
        <v>179</v>
      </c>
      <c r="N57" s="247"/>
      <c r="O57" s="248"/>
      <c r="P57" s="236"/>
      <c r="Q57" s="237"/>
      <c r="R57" s="238"/>
      <c r="S57" s="239" t="s">
        <v>29</v>
      </c>
      <c r="T57" s="240" t="s">
        <v>29</v>
      </c>
      <c r="W57" s="31" t="str">
        <f t="shared" si="8"/>
        <v>五山</v>
      </c>
      <c r="X57" s="31" t="str">
        <f t="shared" si="2"/>
        <v>五山</v>
      </c>
      <c r="Y57" s="31" t="str">
        <f t="shared" si="9"/>
        <v>五山</v>
      </c>
      <c r="Z57" s="31" t="str">
        <f t="shared" si="10"/>
        <v>五山</v>
      </c>
      <c r="AA57" s="31" t="str">
        <f t="shared" si="11"/>
        <v>李小平论文论文论文五山</v>
      </c>
      <c r="AB57" s="30">
        <f>IF(AA57="",888,COUNTIF($AA$1:AA57,AA57))</f>
        <v>1</v>
      </c>
    </row>
    <row r="58" spans="1:28" ht="17.399999999999999">
      <c r="A58" s="226">
        <f>IF(E58="","",SUBTOTAL(103,E$1:E58)-1)</f>
        <v>57</v>
      </c>
      <c r="B58" s="227">
        <f t="shared" si="0"/>
        <v>3</v>
      </c>
      <c r="C58" s="246" t="s">
        <v>137</v>
      </c>
      <c r="D58" s="242">
        <v>109</v>
      </c>
      <c r="E58" s="246" t="s">
        <v>123</v>
      </c>
      <c r="F58" s="232" t="s">
        <v>274</v>
      </c>
      <c r="G58" s="232" t="s">
        <v>274</v>
      </c>
      <c r="H58" s="232" t="s">
        <v>274</v>
      </c>
      <c r="I58" s="232" t="s">
        <v>274</v>
      </c>
      <c r="J58" s="232" t="s">
        <v>274</v>
      </c>
      <c r="K58" s="232" t="s">
        <v>274</v>
      </c>
      <c r="L58" s="230" t="s">
        <v>237</v>
      </c>
      <c r="M58" s="249" t="s">
        <v>179</v>
      </c>
      <c r="N58" s="247"/>
      <c r="O58" s="248"/>
      <c r="P58" s="236"/>
      <c r="Q58" s="237"/>
      <c r="R58" s="238"/>
      <c r="S58" s="239" t="s">
        <v>29</v>
      </c>
      <c r="T58" s="240" t="s">
        <v>29</v>
      </c>
      <c r="W58" s="31" t="str">
        <f t="shared" si="8"/>
        <v>五山</v>
      </c>
      <c r="X58" s="31" t="str">
        <f t="shared" si="2"/>
        <v>五山</v>
      </c>
      <c r="Y58" s="31" t="str">
        <f t="shared" si="9"/>
        <v>五山</v>
      </c>
      <c r="Z58" s="31" t="str">
        <f t="shared" si="10"/>
        <v>五山</v>
      </c>
      <c r="AA58" s="31" t="str">
        <f t="shared" si="11"/>
        <v>李小平论文论文论文五山</v>
      </c>
      <c r="AB58" s="30">
        <f>IF(AA58="",888,COUNTIF($AA$1:AA58,AA58))</f>
        <v>2</v>
      </c>
    </row>
    <row r="59" spans="1:28" ht="17.399999999999999">
      <c r="A59" s="226">
        <f>IF(E59="","",SUBTOTAL(103,E$1:E59)-1)</f>
        <v>58</v>
      </c>
      <c r="B59" s="227">
        <f t="shared" si="0"/>
        <v>3</v>
      </c>
      <c r="C59" s="246" t="s">
        <v>138</v>
      </c>
      <c r="D59" s="242">
        <v>89</v>
      </c>
      <c r="E59" s="246" t="s">
        <v>123</v>
      </c>
      <c r="F59" s="232" t="s">
        <v>274</v>
      </c>
      <c r="G59" s="232" t="s">
        <v>274</v>
      </c>
      <c r="H59" s="232" t="s">
        <v>274</v>
      </c>
      <c r="I59" s="232" t="s">
        <v>274</v>
      </c>
      <c r="J59" s="232" t="s">
        <v>274</v>
      </c>
      <c r="K59" s="232" t="s">
        <v>274</v>
      </c>
      <c r="L59" s="230" t="s">
        <v>237</v>
      </c>
      <c r="M59" s="249" t="s">
        <v>179</v>
      </c>
      <c r="N59" s="247"/>
      <c r="O59" s="248"/>
      <c r="P59" s="236"/>
      <c r="Q59" s="237"/>
      <c r="R59" s="238"/>
      <c r="S59" s="239" t="s">
        <v>29</v>
      </c>
      <c r="T59" s="240" t="s">
        <v>29</v>
      </c>
      <c r="W59" s="31" t="str">
        <f t="shared" si="8"/>
        <v>五山</v>
      </c>
      <c r="X59" s="31" t="str">
        <f t="shared" si="2"/>
        <v>五山</v>
      </c>
      <c r="Y59" s="31" t="str">
        <f t="shared" si="9"/>
        <v>五山</v>
      </c>
      <c r="Z59" s="31" t="str">
        <f t="shared" si="10"/>
        <v>五山</v>
      </c>
      <c r="AA59" s="31" t="str">
        <f t="shared" si="11"/>
        <v>李小平论文论文论文五山</v>
      </c>
      <c r="AB59" s="30">
        <f>IF(AA59="",888,COUNTIF($AA$1:AA59,AA59))</f>
        <v>3</v>
      </c>
    </row>
    <row r="60" spans="1:28" ht="17.399999999999999">
      <c r="A60" s="226">
        <f>IF(E60="","",SUBTOTAL(103,E$1:E60)-1)</f>
        <v>59</v>
      </c>
      <c r="B60" s="227">
        <f t="shared" si="0"/>
        <v>2</v>
      </c>
      <c r="C60" s="246" t="s">
        <v>134</v>
      </c>
      <c r="D60" s="242">
        <v>41</v>
      </c>
      <c r="E60" s="246" t="s">
        <v>124</v>
      </c>
      <c r="F60" s="232" t="s">
        <v>274</v>
      </c>
      <c r="G60" s="232" t="s">
        <v>274</v>
      </c>
      <c r="H60" s="232" t="s">
        <v>274</v>
      </c>
      <c r="I60" s="232" t="s">
        <v>274</v>
      </c>
      <c r="J60" s="232" t="s">
        <v>274</v>
      </c>
      <c r="K60" s="232" t="s">
        <v>274</v>
      </c>
      <c r="L60" s="230" t="s">
        <v>237</v>
      </c>
      <c r="M60" s="249" t="s">
        <v>180</v>
      </c>
      <c r="N60" s="247"/>
      <c r="O60" s="248"/>
      <c r="P60" s="236"/>
      <c r="Q60" s="237"/>
      <c r="R60" s="238"/>
      <c r="S60" s="239" t="s">
        <v>29</v>
      </c>
      <c r="T60" s="240" t="s">
        <v>29</v>
      </c>
      <c r="W60" s="31" t="str">
        <f t="shared" si="8"/>
        <v>五山</v>
      </c>
      <c r="X60" s="31" t="str">
        <f t="shared" si="2"/>
        <v>五山</v>
      </c>
      <c r="Y60" s="31" t="str">
        <f t="shared" si="9"/>
        <v>五山</v>
      </c>
      <c r="Z60" s="31" t="str">
        <f t="shared" si="10"/>
        <v>五山</v>
      </c>
      <c r="AA60" s="31" t="str">
        <f t="shared" si="11"/>
        <v>王素清论文论文论文五山</v>
      </c>
      <c r="AB60" s="30">
        <f>IF(AA60="",888,COUNTIF($AA$1:AA60,AA60))</f>
        <v>1</v>
      </c>
    </row>
    <row r="61" spans="1:28" ht="17.399999999999999">
      <c r="A61" s="226">
        <f>IF(E61="","",SUBTOTAL(103,E$1:E61)-1)</f>
        <v>60</v>
      </c>
      <c r="B61" s="227">
        <f t="shared" si="0"/>
        <v>2</v>
      </c>
      <c r="C61" s="246" t="s">
        <v>135</v>
      </c>
      <c r="D61" s="242">
        <v>49</v>
      </c>
      <c r="E61" s="246" t="s">
        <v>124</v>
      </c>
      <c r="F61" s="232" t="s">
        <v>274</v>
      </c>
      <c r="G61" s="232" t="s">
        <v>274</v>
      </c>
      <c r="H61" s="232" t="s">
        <v>274</v>
      </c>
      <c r="I61" s="232" t="s">
        <v>274</v>
      </c>
      <c r="J61" s="232" t="s">
        <v>274</v>
      </c>
      <c r="K61" s="232" t="s">
        <v>274</v>
      </c>
      <c r="L61" s="230" t="s">
        <v>237</v>
      </c>
      <c r="M61" s="249" t="s">
        <v>181</v>
      </c>
      <c r="N61" s="247"/>
      <c r="O61" s="248"/>
      <c r="P61" s="236"/>
      <c r="Q61" s="237"/>
      <c r="R61" s="238"/>
      <c r="S61" s="239" t="s">
        <v>29</v>
      </c>
      <c r="T61" s="240" t="s">
        <v>29</v>
      </c>
      <c r="W61" s="31" t="str">
        <f t="shared" si="8"/>
        <v>五山</v>
      </c>
      <c r="X61" s="31" t="str">
        <f t="shared" si="2"/>
        <v>五山</v>
      </c>
      <c r="Y61" s="31" t="str">
        <f t="shared" si="9"/>
        <v>五山</v>
      </c>
      <c r="Z61" s="31" t="str">
        <f t="shared" si="10"/>
        <v>五山</v>
      </c>
      <c r="AA61" s="31" t="str">
        <f t="shared" si="11"/>
        <v>鄢瑛论文论文论文五山</v>
      </c>
      <c r="AB61" s="30">
        <f>IF(AA61="",888,COUNTIF($AA$1:AA61,AA61))</f>
        <v>1</v>
      </c>
    </row>
    <row r="62" spans="1:28" ht="17.399999999999999">
      <c r="A62" s="226">
        <f>IF(E62="","",SUBTOTAL(103,E$1:E62)-1)</f>
        <v>61</v>
      </c>
      <c r="B62" s="227">
        <f t="shared" si="0"/>
        <v>1</v>
      </c>
      <c r="C62" s="246" t="s">
        <v>109</v>
      </c>
      <c r="D62" s="242">
        <v>13</v>
      </c>
      <c r="E62" s="246" t="s">
        <v>82</v>
      </c>
      <c r="F62" s="232" t="s">
        <v>274</v>
      </c>
      <c r="G62" s="232" t="s">
        <v>274</v>
      </c>
      <c r="H62" s="232" t="s">
        <v>274</v>
      </c>
      <c r="I62" s="232" t="s">
        <v>274</v>
      </c>
      <c r="J62" s="232" t="s">
        <v>274</v>
      </c>
      <c r="K62" s="232" t="s">
        <v>274</v>
      </c>
      <c r="L62" s="252" t="s">
        <v>237</v>
      </c>
      <c r="M62" s="249" t="s">
        <v>150</v>
      </c>
      <c r="N62" s="234"/>
      <c r="O62" s="235"/>
      <c r="P62" s="236"/>
      <c r="Q62" s="237"/>
      <c r="R62" s="238"/>
      <c r="S62" s="239" t="s">
        <v>29</v>
      </c>
      <c r="T62" s="240" t="s">
        <v>29</v>
      </c>
      <c r="W62" s="31" t="str">
        <f t="shared" si="8"/>
        <v>五山</v>
      </c>
      <c r="X62" s="31" t="str">
        <f t="shared" si="2"/>
        <v>五山</v>
      </c>
      <c r="Y62" s="31" t="str">
        <f t="shared" si="9"/>
        <v>五山</v>
      </c>
      <c r="Z62" s="31" t="str">
        <f t="shared" si="10"/>
        <v>五山</v>
      </c>
      <c r="AA62" s="31" t="str">
        <f t="shared" si="11"/>
        <v>余皓论文论文论文五山</v>
      </c>
      <c r="AB62" s="30">
        <f>IF(AA62="",888,COUNTIF($AA$1:AA62,AA62))</f>
        <v>1</v>
      </c>
    </row>
    <row r="63" spans="1:28" ht="17.399999999999999">
      <c r="A63" s="17" t="str">
        <f>IF(E63="","",SUBTOTAL(103,E$1:E63)-1)</f>
        <v/>
      </c>
      <c r="B63" s="18" t="str">
        <f t="shared" si="0"/>
        <v/>
      </c>
      <c r="C63" s="191"/>
      <c r="D63" s="191"/>
      <c r="E63" s="192"/>
      <c r="F63" s="86"/>
      <c r="G63" s="86"/>
      <c r="H63" s="193"/>
      <c r="I63" s="88"/>
      <c r="J63" s="88"/>
      <c r="K63" s="191"/>
      <c r="L63" s="194"/>
      <c r="M63" s="192"/>
      <c r="N63" s="195"/>
      <c r="O63" s="195"/>
      <c r="P63" s="91"/>
      <c r="Q63" s="88"/>
      <c r="R63" s="92"/>
      <c r="S63" s="28" t="s">
        <v>29</v>
      </c>
      <c r="T63" s="29" t="s">
        <v>29</v>
      </c>
      <c r="W63" s="31" t="str">
        <f t="shared" si="8"/>
        <v/>
      </c>
      <c r="X63" s="31" t="str">
        <f t="shared" si="2"/>
        <v/>
      </c>
      <c r="Y63" s="31" t="str">
        <f t="shared" si="9"/>
        <v/>
      </c>
      <c r="Z63" s="31" t="str">
        <f t="shared" si="10"/>
        <v/>
      </c>
      <c r="AA63" s="31" t="str">
        <f t="shared" si="11"/>
        <v/>
      </c>
      <c r="AB63" s="30">
        <f>IF(AA63="",888,COUNTIF($AA$1:AA63,AA63))</f>
        <v>888</v>
      </c>
    </row>
    <row r="64" spans="1:28" ht="17.399999999999999">
      <c r="A64" s="17" t="str">
        <f>IF(E64="","",SUBTOTAL(103,E$1:E64)-1)</f>
        <v/>
      </c>
      <c r="B64" s="18" t="str">
        <f t="shared" si="0"/>
        <v/>
      </c>
      <c r="C64" s="191"/>
      <c r="D64" s="191"/>
      <c r="E64" s="191"/>
      <c r="F64" s="86"/>
      <c r="G64" s="86"/>
      <c r="H64" s="193"/>
      <c r="I64" s="88"/>
      <c r="J64" s="88"/>
      <c r="K64" s="191"/>
      <c r="L64" s="194"/>
      <c r="M64" s="192"/>
      <c r="N64" s="195"/>
      <c r="O64" s="195"/>
      <c r="P64" s="91"/>
      <c r="Q64" s="88"/>
      <c r="R64" s="92"/>
      <c r="S64" s="28" t="s">
        <v>29</v>
      </c>
      <c r="T64" s="29" t="s">
        <v>29</v>
      </c>
      <c r="W64" s="31" t="str">
        <f t="shared" si="8"/>
        <v/>
      </c>
      <c r="X64" s="31" t="str">
        <f t="shared" si="2"/>
        <v/>
      </c>
      <c r="Y64" s="31" t="str">
        <f t="shared" si="9"/>
        <v/>
      </c>
      <c r="Z64" s="31" t="str">
        <f t="shared" si="10"/>
        <v/>
      </c>
      <c r="AA64" s="31" t="str">
        <f t="shared" si="11"/>
        <v/>
      </c>
      <c r="AB64" s="30">
        <f>IF(AA64="",888,COUNTIF($AA$1:AA64,AA64))</f>
        <v>888</v>
      </c>
    </row>
    <row r="65" spans="1:28" ht="17.399999999999999">
      <c r="A65" s="17" t="str">
        <f>IF(E65="","",SUBTOTAL(103,E$1:E65)-1)</f>
        <v/>
      </c>
      <c r="B65" s="18" t="str">
        <f t="shared" si="0"/>
        <v/>
      </c>
      <c r="C65" s="191"/>
      <c r="D65" s="191"/>
      <c r="E65" s="191"/>
      <c r="F65" s="86"/>
      <c r="G65" s="86"/>
      <c r="H65" s="193"/>
      <c r="I65" s="88"/>
      <c r="J65" s="88"/>
      <c r="K65" s="191"/>
      <c r="L65" s="194"/>
      <c r="M65" s="192"/>
      <c r="N65" s="195"/>
      <c r="O65" s="195"/>
      <c r="P65" s="91"/>
      <c r="Q65" s="88"/>
      <c r="R65" s="92"/>
      <c r="S65" s="28" t="s">
        <v>29</v>
      </c>
      <c r="T65" s="29" t="s">
        <v>29</v>
      </c>
      <c r="W65" s="31" t="str">
        <f t="shared" si="8"/>
        <v/>
      </c>
      <c r="X65" s="31" t="str">
        <f t="shared" si="2"/>
        <v/>
      </c>
      <c r="Y65" s="31" t="str">
        <f t="shared" si="9"/>
        <v/>
      </c>
      <c r="Z65" s="31" t="str">
        <f t="shared" si="10"/>
        <v/>
      </c>
      <c r="AA65" s="31" t="str">
        <f t="shared" si="11"/>
        <v/>
      </c>
      <c r="AB65" s="30">
        <f>IF(AA65="",888,COUNTIF($AA$1:AA65,AA65))</f>
        <v>888</v>
      </c>
    </row>
    <row r="66" spans="1:28" ht="17.399999999999999">
      <c r="A66" s="17" t="str">
        <f>IF(E66="","",SUBTOTAL(103,E$1:E66)-1)</f>
        <v/>
      </c>
      <c r="B66" s="18" t="str">
        <f t="shared" ref="B66:B129" si="12">IF(D66="","",IF(D66*1&gt;40,IF(D66*1&gt;70,3,2),1))</f>
        <v/>
      </c>
      <c r="C66" s="93"/>
      <c r="D66" s="196"/>
      <c r="E66" s="196"/>
      <c r="F66" s="86"/>
      <c r="G66" s="86"/>
      <c r="H66" s="193"/>
      <c r="I66" s="88"/>
      <c r="J66" s="88"/>
      <c r="K66" s="197"/>
      <c r="L66" s="194"/>
      <c r="M66" s="196"/>
      <c r="N66" s="198"/>
      <c r="O66" s="195"/>
      <c r="P66" s="91"/>
      <c r="Q66" s="88"/>
      <c r="R66" s="92"/>
      <c r="S66" s="28" t="s">
        <v>29</v>
      </c>
      <c r="T66" s="29" t="s">
        <v>29</v>
      </c>
      <c r="W66" s="31" t="str">
        <f t="shared" si="8"/>
        <v/>
      </c>
      <c r="X66" s="31" t="str">
        <f t="shared" ref="X66:X129" si="13">N66&amp;L66</f>
        <v/>
      </c>
      <c r="Y66" s="31" t="str">
        <f t="shared" si="9"/>
        <v/>
      </c>
      <c r="Z66" s="31" t="str">
        <f t="shared" si="10"/>
        <v/>
      </c>
      <c r="AA66" s="31" t="str">
        <f t="shared" si="11"/>
        <v/>
      </c>
      <c r="AB66" s="30">
        <f>IF(AA66="",888,COUNTIF($AA$1:AA66,AA66))</f>
        <v>888</v>
      </c>
    </row>
    <row r="67" spans="1:28" ht="17.399999999999999">
      <c r="A67" s="17" t="str">
        <f>IF(E67="","",SUBTOTAL(103,E$1:E67)-1)</f>
        <v/>
      </c>
      <c r="B67" s="18" t="str">
        <f t="shared" si="12"/>
        <v/>
      </c>
      <c r="C67" s="191"/>
      <c r="D67" s="191"/>
      <c r="E67" s="192"/>
      <c r="F67" s="86"/>
      <c r="G67" s="86"/>
      <c r="H67" s="193"/>
      <c r="I67" s="88"/>
      <c r="J67" s="88"/>
      <c r="K67" s="191"/>
      <c r="L67" s="194"/>
      <c r="M67" s="192"/>
      <c r="N67" s="195"/>
      <c r="O67" s="195"/>
      <c r="P67" s="91"/>
      <c r="Q67" s="88"/>
      <c r="R67" s="92"/>
      <c r="S67" s="28" t="s">
        <v>29</v>
      </c>
      <c r="T67" s="29" t="s">
        <v>29</v>
      </c>
      <c r="W67" s="31" t="str">
        <f t="shared" si="8"/>
        <v/>
      </c>
      <c r="X67" s="31" t="str">
        <f t="shared" si="13"/>
        <v/>
      </c>
      <c r="Y67" s="31" t="str">
        <f t="shared" si="9"/>
        <v/>
      </c>
      <c r="Z67" s="31" t="str">
        <f t="shared" si="10"/>
        <v/>
      </c>
      <c r="AA67" s="31" t="str">
        <f t="shared" si="11"/>
        <v/>
      </c>
      <c r="AB67" s="30">
        <f>IF(AA67="",888,COUNTIF($AA$1:AA67,AA67))</f>
        <v>888</v>
      </c>
    </row>
    <row r="68" spans="1:28" ht="17.399999999999999">
      <c r="A68" s="17" t="str">
        <f>IF(E68="","",SUBTOTAL(103,E$1:E68)-1)</f>
        <v/>
      </c>
      <c r="B68" s="18" t="str">
        <f t="shared" si="12"/>
        <v/>
      </c>
      <c r="C68" s="191"/>
      <c r="D68" s="191"/>
      <c r="E68" s="191"/>
      <c r="F68" s="86"/>
      <c r="G68" s="86"/>
      <c r="H68" s="193"/>
      <c r="I68" s="88"/>
      <c r="J68" s="88"/>
      <c r="K68" s="191"/>
      <c r="L68" s="194"/>
      <c r="M68" s="192"/>
      <c r="N68" s="195"/>
      <c r="O68" s="195"/>
      <c r="P68" s="91"/>
      <c r="Q68" s="88"/>
      <c r="R68" s="92"/>
      <c r="S68" s="28" t="s">
        <v>29</v>
      </c>
      <c r="T68" s="29" t="s">
        <v>29</v>
      </c>
      <c r="W68" s="31" t="str">
        <f t="shared" si="8"/>
        <v/>
      </c>
      <c r="X68" s="31" t="str">
        <f t="shared" si="13"/>
        <v/>
      </c>
      <c r="Y68" s="31" t="str">
        <f t="shared" si="9"/>
        <v/>
      </c>
      <c r="Z68" s="31" t="str">
        <f t="shared" si="10"/>
        <v/>
      </c>
      <c r="AA68" s="31" t="str">
        <f t="shared" si="11"/>
        <v/>
      </c>
      <c r="AB68" s="30">
        <f>IF(AA68="",888,COUNTIF($AA$1:AA68,AA68))</f>
        <v>888</v>
      </c>
    </row>
    <row r="69" spans="1:28" ht="17.399999999999999">
      <c r="A69" s="17" t="str">
        <f>IF(E69="","",SUBTOTAL(103,E$1:E69)-1)</f>
        <v/>
      </c>
      <c r="B69" s="18" t="str">
        <f t="shared" si="12"/>
        <v/>
      </c>
      <c r="C69" s="191"/>
      <c r="D69" s="191"/>
      <c r="E69" s="191"/>
      <c r="F69" s="86"/>
      <c r="G69" s="86"/>
      <c r="H69" s="193"/>
      <c r="I69" s="88"/>
      <c r="J69" s="88"/>
      <c r="K69" s="191"/>
      <c r="L69" s="194"/>
      <c r="M69" s="192"/>
      <c r="N69" s="195"/>
      <c r="O69" s="195"/>
      <c r="P69" s="91"/>
      <c r="Q69" s="88"/>
      <c r="R69" s="92"/>
      <c r="S69" s="28" t="s">
        <v>29</v>
      </c>
      <c r="T69" s="29" t="s">
        <v>29</v>
      </c>
      <c r="W69" s="31" t="str">
        <f t="shared" si="8"/>
        <v/>
      </c>
      <c r="X69" s="31" t="str">
        <f t="shared" si="13"/>
        <v/>
      </c>
      <c r="Y69" s="31" t="str">
        <f t="shared" si="9"/>
        <v/>
      </c>
      <c r="Z69" s="31" t="str">
        <f t="shared" si="10"/>
        <v/>
      </c>
      <c r="AA69" s="31" t="str">
        <f t="shared" si="11"/>
        <v/>
      </c>
      <c r="AB69" s="30">
        <f>IF(AA69="",888,COUNTIF($AA$1:AA69,AA69))</f>
        <v>888</v>
      </c>
    </row>
    <row r="70" spans="1:28" ht="17.399999999999999">
      <c r="A70" s="17" t="str">
        <f>IF(E70="","",SUBTOTAL(103,E$1:E70)-1)</f>
        <v/>
      </c>
      <c r="B70" s="18" t="str">
        <f t="shared" si="12"/>
        <v/>
      </c>
      <c r="C70" s="93"/>
      <c r="D70" s="196"/>
      <c r="E70" s="196"/>
      <c r="F70" s="86"/>
      <c r="G70" s="86"/>
      <c r="H70" s="193"/>
      <c r="I70" s="88"/>
      <c r="J70" s="88"/>
      <c r="K70" s="197"/>
      <c r="L70" s="194"/>
      <c r="M70" s="196"/>
      <c r="N70" s="198"/>
      <c r="O70" s="195"/>
      <c r="P70" s="91"/>
      <c r="Q70" s="88"/>
      <c r="R70" s="92"/>
      <c r="S70" s="28" t="s">
        <v>29</v>
      </c>
      <c r="T70" s="29" t="s">
        <v>29</v>
      </c>
      <c r="W70" s="31" t="str">
        <f t="shared" si="8"/>
        <v/>
      </c>
      <c r="X70" s="31" t="str">
        <f t="shared" si="13"/>
        <v/>
      </c>
      <c r="Y70" s="31" t="str">
        <f t="shared" si="9"/>
        <v/>
      </c>
      <c r="Z70" s="31" t="str">
        <f t="shared" si="10"/>
        <v/>
      </c>
      <c r="AA70" s="31" t="str">
        <f t="shared" si="11"/>
        <v/>
      </c>
      <c r="AB70" s="30">
        <f>IF(AA70="",888,COUNTIF($AA$1:AA70,AA70))</f>
        <v>888</v>
      </c>
    </row>
    <row r="71" spans="1:28" ht="17.399999999999999">
      <c r="A71" s="17" t="str">
        <f>IF(E71="","",SUBTOTAL(103,E$1:E71)-1)</f>
        <v/>
      </c>
      <c r="B71" s="18" t="str">
        <f t="shared" si="12"/>
        <v/>
      </c>
      <c r="C71" s="191"/>
      <c r="D71" s="191"/>
      <c r="E71" s="192"/>
      <c r="F71" s="86"/>
      <c r="G71" s="86"/>
      <c r="H71" s="193"/>
      <c r="I71" s="88"/>
      <c r="J71" s="88"/>
      <c r="K71" s="191"/>
      <c r="L71" s="194"/>
      <c r="M71" s="192"/>
      <c r="N71" s="195"/>
      <c r="O71" s="195"/>
      <c r="P71" s="91"/>
      <c r="Q71" s="88"/>
      <c r="R71" s="92"/>
      <c r="S71" s="28" t="s">
        <v>29</v>
      </c>
      <c r="T71" s="29" t="s">
        <v>29</v>
      </c>
      <c r="W71" s="31" t="str">
        <f t="shared" si="8"/>
        <v/>
      </c>
      <c r="X71" s="31" t="str">
        <f t="shared" si="13"/>
        <v/>
      </c>
      <c r="Y71" s="31" t="str">
        <f t="shared" si="9"/>
        <v/>
      </c>
      <c r="Z71" s="31" t="str">
        <f t="shared" si="10"/>
        <v/>
      </c>
      <c r="AA71" s="31" t="str">
        <f t="shared" si="11"/>
        <v/>
      </c>
      <c r="AB71" s="30">
        <f>IF(AA71="",888,COUNTIF($AA$1:AA71,AA71))</f>
        <v>888</v>
      </c>
    </row>
    <row r="72" spans="1:28" ht="17.399999999999999">
      <c r="A72" s="17" t="str">
        <f>IF(E72="","",SUBTOTAL(103,E$1:E72)-1)</f>
        <v/>
      </c>
      <c r="B72" s="18" t="str">
        <f t="shared" si="12"/>
        <v/>
      </c>
      <c r="C72" s="191"/>
      <c r="D72" s="191"/>
      <c r="E72" s="191"/>
      <c r="F72" s="86"/>
      <c r="G72" s="86"/>
      <c r="H72" s="193"/>
      <c r="I72" s="88"/>
      <c r="J72" s="88"/>
      <c r="K72" s="191"/>
      <c r="L72" s="194"/>
      <c r="M72" s="192"/>
      <c r="N72" s="195"/>
      <c r="O72" s="195"/>
      <c r="P72" s="91"/>
      <c r="Q72" s="88"/>
      <c r="R72" s="92"/>
      <c r="S72" s="28" t="s">
        <v>29</v>
      </c>
      <c r="T72" s="29" t="s">
        <v>29</v>
      </c>
      <c r="W72" s="31" t="str">
        <f t="shared" si="8"/>
        <v/>
      </c>
      <c r="X72" s="31" t="str">
        <f t="shared" si="13"/>
        <v/>
      </c>
      <c r="Y72" s="31" t="str">
        <f t="shared" si="9"/>
        <v/>
      </c>
      <c r="Z72" s="31" t="str">
        <f t="shared" si="10"/>
        <v/>
      </c>
      <c r="AA72" s="31" t="str">
        <f t="shared" si="11"/>
        <v/>
      </c>
      <c r="AB72" s="30">
        <f>IF(AA72="",888,COUNTIF($AA$1:AA72,AA72))</f>
        <v>888</v>
      </c>
    </row>
    <row r="73" spans="1:28" ht="17.399999999999999">
      <c r="A73" s="17" t="str">
        <f>IF(E73="","",SUBTOTAL(103,E$1:E73)-1)</f>
        <v/>
      </c>
      <c r="B73" s="18" t="str">
        <f t="shared" si="12"/>
        <v/>
      </c>
      <c r="C73" s="191"/>
      <c r="D73" s="191"/>
      <c r="E73" s="191"/>
      <c r="F73" s="86"/>
      <c r="G73" s="86"/>
      <c r="H73" s="193"/>
      <c r="I73" s="88"/>
      <c r="J73" s="88"/>
      <c r="K73" s="191"/>
      <c r="L73" s="194"/>
      <c r="M73" s="192"/>
      <c r="N73" s="195"/>
      <c r="O73" s="195"/>
      <c r="P73" s="91"/>
      <c r="Q73" s="88"/>
      <c r="R73" s="92"/>
      <c r="S73" s="28" t="s">
        <v>29</v>
      </c>
      <c r="T73" s="29" t="s">
        <v>29</v>
      </c>
      <c r="W73" s="31" t="str">
        <f t="shared" si="8"/>
        <v/>
      </c>
      <c r="X73" s="31" t="str">
        <f t="shared" si="13"/>
        <v/>
      </c>
      <c r="Y73" s="31" t="str">
        <f t="shared" si="9"/>
        <v/>
      </c>
      <c r="Z73" s="31" t="str">
        <f t="shared" si="10"/>
        <v/>
      </c>
      <c r="AA73" s="31" t="str">
        <f t="shared" si="11"/>
        <v/>
      </c>
      <c r="AB73" s="30">
        <f>IF(AA73="",888,COUNTIF($AA$1:AA73,AA73))</f>
        <v>888</v>
      </c>
    </row>
    <row r="74" spans="1:28" ht="17.399999999999999">
      <c r="A74" s="17" t="str">
        <f>IF(E74="","",SUBTOTAL(103,E$1:E74)-1)</f>
        <v/>
      </c>
      <c r="B74" s="18" t="str">
        <f t="shared" si="12"/>
        <v/>
      </c>
      <c r="C74" s="93"/>
      <c r="D74" s="196"/>
      <c r="E74" s="196"/>
      <c r="F74" s="86"/>
      <c r="G74" s="86"/>
      <c r="H74" s="193"/>
      <c r="I74" s="88"/>
      <c r="J74" s="88"/>
      <c r="K74" s="197"/>
      <c r="L74" s="194"/>
      <c r="M74" s="196"/>
      <c r="N74" s="198"/>
      <c r="O74" s="195"/>
      <c r="P74" s="91"/>
      <c r="Q74" s="88"/>
      <c r="R74" s="92"/>
      <c r="S74" s="28" t="s">
        <v>29</v>
      </c>
      <c r="T74" s="29" t="s">
        <v>29</v>
      </c>
      <c r="W74" s="31" t="str">
        <f t="shared" si="8"/>
        <v/>
      </c>
      <c r="X74" s="31" t="str">
        <f t="shared" si="13"/>
        <v/>
      </c>
      <c r="Y74" s="31" t="str">
        <f t="shared" si="9"/>
        <v/>
      </c>
      <c r="Z74" s="31" t="str">
        <f t="shared" si="10"/>
        <v/>
      </c>
      <c r="AA74" s="31" t="str">
        <f t="shared" si="11"/>
        <v/>
      </c>
      <c r="AB74" s="30">
        <f>IF(AA74="",888,COUNTIF($AA$1:AA74,AA74))</f>
        <v>888</v>
      </c>
    </row>
    <row r="75" spans="1:28" ht="17.399999999999999">
      <c r="A75" s="17" t="str">
        <f>IF(E75="","",SUBTOTAL(103,E$1:E75)-1)</f>
        <v/>
      </c>
      <c r="B75" s="18" t="str">
        <f t="shared" si="12"/>
        <v/>
      </c>
      <c r="C75" s="191"/>
      <c r="D75" s="191"/>
      <c r="E75" s="192"/>
      <c r="F75" s="86"/>
      <c r="G75" s="86"/>
      <c r="H75" s="193"/>
      <c r="I75" s="88"/>
      <c r="J75" s="88"/>
      <c r="K75" s="191"/>
      <c r="L75" s="194"/>
      <c r="M75" s="192"/>
      <c r="N75" s="195"/>
      <c r="O75" s="195"/>
      <c r="P75" s="91"/>
      <c r="Q75" s="88"/>
      <c r="R75" s="92"/>
      <c r="S75" s="28" t="s">
        <v>29</v>
      </c>
      <c r="T75" s="29" t="s">
        <v>29</v>
      </c>
      <c r="W75" s="31" t="str">
        <f t="shared" si="8"/>
        <v/>
      </c>
      <c r="X75" s="31" t="str">
        <f t="shared" si="13"/>
        <v/>
      </c>
      <c r="Y75" s="31" t="str">
        <f t="shared" si="9"/>
        <v/>
      </c>
      <c r="Z75" s="31" t="str">
        <f t="shared" si="10"/>
        <v/>
      </c>
      <c r="AA75" s="31" t="str">
        <f t="shared" si="11"/>
        <v/>
      </c>
      <c r="AB75" s="30">
        <f>IF(AA75="",888,COUNTIF($AA$1:AA75,AA75))</f>
        <v>888</v>
      </c>
    </row>
    <row r="76" spans="1:28" ht="17.399999999999999">
      <c r="A76" s="17" t="str">
        <f>IF(E76="","",SUBTOTAL(103,E$1:E76)-1)</f>
        <v/>
      </c>
      <c r="B76" s="18" t="str">
        <f t="shared" si="12"/>
        <v/>
      </c>
      <c r="C76" s="191"/>
      <c r="D76" s="191"/>
      <c r="E76" s="191"/>
      <c r="F76" s="86"/>
      <c r="G76" s="86"/>
      <c r="H76" s="193"/>
      <c r="I76" s="88"/>
      <c r="J76" s="88"/>
      <c r="K76" s="191"/>
      <c r="L76" s="194"/>
      <c r="M76" s="192"/>
      <c r="N76" s="195"/>
      <c r="O76" s="195"/>
      <c r="P76" s="91"/>
      <c r="Q76" s="88"/>
      <c r="R76" s="92"/>
      <c r="S76" s="28" t="s">
        <v>29</v>
      </c>
      <c r="T76" s="29" t="s">
        <v>29</v>
      </c>
      <c r="W76" s="31" t="str">
        <f t="shared" si="8"/>
        <v/>
      </c>
      <c r="X76" s="31" t="str">
        <f t="shared" si="13"/>
        <v/>
      </c>
      <c r="Y76" s="31" t="str">
        <f t="shared" si="9"/>
        <v/>
      </c>
      <c r="Z76" s="31" t="str">
        <f t="shared" si="10"/>
        <v/>
      </c>
      <c r="AA76" s="31" t="str">
        <f t="shared" si="11"/>
        <v/>
      </c>
      <c r="AB76" s="30">
        <f>IF(AA76="",888,COUNTIF($AA$1:AA76,AA76))</f>
        <v>888</v>
      </c>
    </row>
    <row r="77" spans="1:28" ht="17.399999999999999">
      <c r="A77" s="17" t="str">
        <f>IF(E77="","",SUBTOTAL(103,E$1:E77)-1)</f>
        <v/>
      </c>
      <c r="B77" s="18" t="str">
        <f t="shared" si="12"/>
        <v/>
      </c>
      <c r="C77" s="191"/>
      <c r="D77" s="191"/>
      <c r="E77" s="191"/>
      <c r="F77" s="86"/>
      <c r="G77" s="86"/>
      <c r="H77" s="193"/>
      <c r="I77" s="88"/>
      <c r="J77" s="88"/>
      <c r="K77" s="191"/>
      <c r="L77" s="194"/>
      <c r="M77" s="192"/>
      <c r="N77" s="195"/>
      <c r="O77" s="195"/>
      <c r="P77" s="91"/>
      <c r="Q77" s="88"/>
      <c r="R77" s="92"/>
      <c r="S77" s="28" t="s">
        <v>29</v>
      </c>
      <c r="T77" s="29" t="s">
        <v>29</v>
      </c>
      <c r="W77" s="31" t="str">
        <f t="shared" si="8"/>
        <v/>
      </c>
      <c r="X77" s="31" t="str">
        <f t="shared" si="13"/>
        <v/>
      </c>
      <c r="Y77" s="31" t="str">
        <f t="shared" si="9"/>
        <v/>
      </c>
      <c r="Z77" s="31" t="str">
        <f t="shared" si="10"/>
        <v/>
      </c>
      <c r="AA77" s="31" t="str">
        <f t="shared" si="11"/>
        <v/>
      </c>
      <c r="AB77" s="30">
        <f>IF(AA77="",888,COUNTIF($AA$1:AA77,AA77))</f>
        <v>888</v>
      </c>
    </row>
    <row r="78" spans="1:28" ht="17.399999999999999">
      <c r="A78" s="17" t="str">
        <f>IF(E78="","",SUBTOTAL(103,E$1:E78)-1)</f>
        <v/>
      </c>
      <c r="B78" s="18" t="str">
        <f t="shared" si="12"/>
        <v/>
      </c>
      <c r="C78" s="93"/>
      <c r="D78" s="196"/>
      <c r="E78" s="196"/>
      <c r="F78" s="86"/>
      <c r="G78" s="86"/>
      <c r="H78" s="193"/>
      <c r="I78" s="88"/>
      <c r="J78" s="88"/>
      <c r="K78" s="197"/>
      <c r="L78" s="194"/>
      <c r="M78" s="196"/>
      <c r="N78" s="198"/>
      <c r="O78" s="195"/>
      <c r="P78" s="91"/>
      <c r="Q78" s="88"/>
      <c r="R78" s="92"/>
      <c r="S78" s="28" t="s">
        <v>29</v>
      </c>
      <c r="T78" s="29" t="s">
        <v>29</v>
      </c>
      <c r="W78" s="31" t="str">
        <f t="shared" si="8"/>
        <v/>
      </c>
      <c r="X78" s="31" t="str">
        <f t="shared" si="13"/>
        <v/>
      </c>
      <c r="Y78" s="31" t="str">
        <f t="shared" si="9"/>
        <v/>
      </c>
      <c r="Z78" s="31" t="str">
        <f t="shared" si="10"/>
        <v/>
      </c>
      <c r="AA78" s="31" t="str">
        <f t="shared" si="11"/>
        <v/>
      </c>
      <c r="AB78" s="30">
        <f>IF(AA78="",888,COUNTIF($AA$1:AA78,AA78))</f>
        <v>888</v>
      </c>
    </row>
    <row r="79" spans="1:28" ht="17.399999999999999">
      <c r="A79" s="17" t="str">
        <f>IF(E79="","",SUBTOTAL(103,E$1:E79)-1)</f>
        <v/>
      </c>
      <c r="B79" s="18" t="str">
        <f t="shared" si="12"/>
        <v/>
      </c>
      <c r="C79" s="191"/>
      <c r="D79" s="191"/>
      <c r="E79" s="192"/>
      <c r="F79" s="86"/>
      <c r="G79" s="86"/>
      <c r="H79" s="193"/>
      <c r="I79" s="88"/>
      <c r="J79" s="88"/>
      <c r="K79" s="191"/>
      <c r="L79" s="194"/>
      <c r="M79" s="192"/>
      <c r="N79" s="195"/>
      <c r="O79" s="195"/>
      <c r="P79" s="91"/>
      <c r="Q79" s="88"/>
      <c r="R79" s="92"/>
      <c r="S79" s="28" t="s">
        <v>29</v>
      </c>
      <c r="T79" s="29" t="s">
        <v>29</v>
      </c>
      <c r="W79" s="31" t="str">
        <f t="shared" si="8"/>
        <v/>
      </c>
      <c r="X79" s="31" t="str">
        <f t="shared" si="13"/>
        <v/>
      </c>
      <c r="Y79" s="31" t="str">
        <f t="shared" si="9"/>
        <v/>
      </c>
      <c r="Z79" s="31" t="str">
        <f t="shared" si="10"/>
        <v/>
      </c>
      <c r="AA79" s="31" t="str">
        <f t="shared" si="11"/>
        <v/>
      </c>
      <c r="AB79" s="30">
        <f>IF(AA79="",888,COUNTIF($AA$1:AA79,AA79))</f>
        <v>888</v>
      </c>
    </row>
    <row r="80" spans="1:28" ht="17.399999999999999">
      <c r="A80" s="17" t="str">
        <f>IF(E80="","",SUBTOTAL(103,E$1:E80)-1)</f>
        <v/>
      </c>
      <c r="B80" s="18" t="str">
        <f t="shared" si="12"/>
        <v/>
      </c>
      <c r="C80" s="191"/>
      <c r="D80" s="191"/>
      <c r="E80" s="191"/>
      <c r="F80" s="86"/>
      <c r="G80" s="86"/>
      <c r="H80" s="193"/>
      <c r="I80" s="88"/>
      <c r="J80" s="88"/>
      <c r="K80" s="191"/>
      <c r="L80" s="194"/>
      <c r="M80" s="192"/>
      <c r="N80" s="195"/>
      <c r="O80" s="195"/>
      <c r="P80" s="91"/>
      <c r="Q80" s="88"/>
      <c r="R80" s="92"/>
      <c r="S80" s="28" t="s">
        <v>29</v>
      </c>
      <c r="T80" s="29" t="s">
        <v>29</v>
      </c>
      <c r="W80" s="31" t="str">
        <f t="shared" si="8"/>
        <v/>
      </c>
      <c r="X80" s="31" t="str">
        <f t="shared" si="13"/>
        <v/>
      </c>
      <c r="Y80" s="31" t="str">
        <f t="shared" si="9"/>
        <v/>
      </c>
      <c r="Z80" s="31" t="str">
        <f t="shared" si="10"/>
        <v/>
      </c>
      <c r="AA80" s="31" t="str">
        <f t="shared" si="11"/>
        <v/>
      </c>
      <c r="AB80" s="30">
        <f>IF(AA80="",888,COUNTIF($AA$1:AA80,AA80))</f>
        <v>888</v>
      </c>
    </row>
    <row r="81" spans="1:28" ht="17.399999999999999">
      <c r="A81" s="17" t="str">
        <f>IF(E81="","",SUBTOTAL(103,E$1:E81)-1)</f>
        <v/>
      </c>
      <c r="B81" s="18" t="str">
        <f t="shared" si="12"/>
        <v/>
      </c>
      <c r="C81" s="191"/>
      <c r="D81" s="191"/>
      <c r="E81" s="191"/>
      <c r="F81" s="86"/>
      <c r="G81" s="86"/>
      <c r="H81" s="193"/>
      <c r="I81" s="88"/>
      <c r="J81" s="88"/>
      <c r="K81" s="191"/>
      <c r="L81" s="194"/>
      <c r="M81" s="192"/>
      <c r="N81" s="195"/>
      <c r="O81" s="195"/>
      <c r="P81" s="91"/>
      <c r="Q81" s="88"/>
      <c r="R81" s="92"/>
      <c r="S81" s="28" t="s">
        <v>29</v>
      </c>
      <c r="T81" s="29" t="s">
        <v>29</v>
      </c>
      <c r="W81" s="31" t="str">
        <f t="shared" si="8"/>
        <v/>
      </c>
      <c r="X81" s="31" t="str">
        <f t="shared" si="13"/>
        <v/>
      </c>
      <c r="Y81" s="31" t="str">
        <f t="shared" si="9"/>
        <v/>
      </c>
      <c r="Z81" s="31" t="str">
        <f t="shared" si="10"/>
        <v/>
      </c>
      <c r="AA81" s="31" t="str">
        <f t="shared" si="11"/>
        <v/>
      </c>
      <c r="AB81" s="30">
        <f>IF(AA81="",888,COUNTIF($AA$1:AA81,AA81))</f>
        <v>888</v>
      </c>
    </row>
    <row r="82" spans="1:28" ht="17.399999999999999">
      <c r="A82" s="17" t="str">
        <f>IF(E82="","",SUBTOTAL(103,E$1:E82)-1)</f>
        <v/>
      </c>
      <c r="B82" s="18" t="str">
        <f t="shared" si="12"/>
        <v/>
      </c>
      <c r="C82" s="93"/>
      <c r="D82" s="196"/>
      <c r="E82" s="196"/>
      <c r="F82" s="86"/>
      <c r="G82" s="86"/>
      <c r="H82" s="193"/>
      <c r="I82" s="88"/>
      <c r="J82" s="88"/>
      <c r="K82" s="197"/>
      <c r="L82" s="194"/>
      <c r="M82" s="196"/>
      <c r="N82" s="198"/>
      <c r="O82" s="195"/>
      <c r="P82" s="91"/>
      <c r="Q82" s="88"/>
      <c r="R82" s="92"/>
      <c r="S82" s="28" t="s">
        <v>29</v>
      </c>
      <c r="T82" s="29" t="s">
        <v>29</v>
      </c>
      <c r="W82" s="31" t="str">
        <f t="shared" si="8"/>
        <v/>
      </c>
      <c r="X82" s="31" t="str">
        <f t="shared" si="13"/>
        <v/>
      </c>
      <c r="Y82" s="31" t="str">
        <f t="shared" si="9"/>
        <v/>
      </c>
      <c r="Z82" s="31" t="str">
        <f t="shared" si="10"/>
        <v/>
      </c>
      <c r="AA82" s="31" t="str">
        <f t="shared" si="11"/>
        <v/>
      </c>
      <c r="AB82" s="30">
        <f>IF(AA82="",888,COUNTIF($AA$1:AA82,AA82))</f>
        <v>888</v>
      </c>
    </row>
    <row r="83" spans="1:28" ht="17.399999999999999">
      <c r="A83" s="17" t="str">
        <f>IF(E83="","",SUBTOTAL(103,E$1:E83)-1)</f>
        <v/>
      </c>
      <c r="B83" s="18" t="str">
        <f t="shared" si="12"/>
        <v/>
      </c>
      <c r="C83" s="191"/>
      <c r="D83" s="191"/>
      <c r="E83" s="192"/>
      <c r="F83" s="86"/>
      <c r="G83" s="86"/>
      <c r="H83" s="193"/>
      <c r="I83" s="88"/>
      <c r="J83" s="88"/>
      <c r="K83" s="191"/>
      <c r="L83" s="194"/>
      <c r="M83" s="192"/>
      <c r="N83" s="195"/>
      <c r="O83" s="195"/>
      <c r="P83" s="91"/>
      <c r="Q83" s="88"/>
      <c r="R83" s="92"/>
      <c r="S83" s="28" t="s">
        <v>29</v>
      </c>
      <c r="T83" s="29" t="s">
        <v>29</v>
      </c>
      <c r="W83" s="31" t="str">
        <f t="shared" si="8"/>
        <v/>
      </c>
      <c r="X83" s="31" t="str">
        <f t="shared" si="13"/>
        <v/>
      </c>
      <c r="Y83" s="31" t="str">
        <f t="shared" si="9"/>
        <v/>
      </c>
      <c r="Z83" s="31" t="str">
        <f t="shared" si="10"/>
        <v/>
      </c>
      <c r="AA83" s="31" t="str">
        <f t="shared" si="11"/>
        <v/>
      </c>
      <c r="AB83" s="30">
        <f>IF(AA83="",888,COUNTIF($AA$1:AA83,AA83))</f>
        <v>888</v>
      </c>
    </row>
    <row r="84" spans="1:28" ht="17.399999999999999">
      <c r="A84" s="17" t="str">
        <f>IF(E84="","",SUBTOTAL(103,E$1:E84)-1)</f>
        <v/>
      </c>
      <c r="B84" s="18" t="str">
        <f t="shared" si="12"/>
        <v/>
      </c>
      <c r="C84" s="191"/>
      <c r="D84" s="191"/>
      <c r="E84" s="191"/>
      <c r="F84" s="86"/>
      <c r="G84" s="86"/>
      <c r="H84" s="193"/>
      <c r="I84" s="88"/>
      <c r="J84" s="88"/>
      <c r="K84" s="191"/>
      <c r="L84" s="194"/>
      <c r="M84" s="192"/>
      <c r="N84" s="195"/>
      <c r="O84" s="195"/>
      <c r="P84" s="91"/>
      <c r="Q84" s="88"/>
      <c r="R84" s="92"/>
      <c r="S84" s="28" t="s">
        <v>29</v>
      </c>
      <c r="T84" s="29" t="s">
        <v>29</v>
      </c>
      <c r="W84" s="31" t="str">
        <f t="shared" si="8"/>
        <v/>
      </c>
      <c r="X84" s="31" t="str">
        <f t="shared" si="13"/>
        <v/>
      </c>
      <c r="Y84" s="31" t="str">
        <f t="shared" si="9"/>
        <v/>
      </c>
      <c r="Z84" s="31" t="str">
        <f t="shared" si="10"/>
        <v/>
      </c>
      <c r="AA84" s="31" t="str">
        <f t="shared" si="11"/>
        <v/>
      </c>
      <c r="AB84" s="30">
        <f>IF(AA84="",888,COUNTIF($AA$1:AA84,AA84))</f>
        <v>888</v>
      </c>
    </row>
    <row r="85" spans="1:28" ht="17.399999999999999">
      <c r="A85" s="17" t="str">
        <f>IF(E85="","",SUBTOTAL(103,E$1:E85)-1)</f>
        <v/>
      </c>
      <c r="B85" s="18" t="str">
        <f t="shared" si="12"/>
        <v/>
      </c>
      <c r="C85" s="191"/>
      <c r="D85" s="191"/>
      <c r="E85" s="191"/>
      <c r="F85" s="86"/>
      <c r="G85" s="86"/>
      <c r="H85" s="193"/>
      <c r="I85" s="88"/>
      <c r="J85" s="88"/>
      <c r="K85" s="191"/>
      <c r="L85" s="194"/>
      <c r="M85" s="192"/>
      <c r="N85" s="195"/>
      <c r="O85" s="195"/>
      <c r="P85" s="91"/>
      <c r="Q85" s="88"/>
      <c r="R85" s="92"/>
      <c r="S85" s="28" t="s">
        <v>29</v>
      </c>
      <c r="T85" s="29" t="s">
        <v>29</v>
      </c>
      <c r="W85" s="31" t="str">
        <f t="shared" si="8"/>
        <v/>
      </c>
      <c r="X85" s="31" t="str">
        <f t="shared" si="13"/>
        <v/>
      </c>
      <c r="Y85" s="31" t="str">
        <f t="shared" si="9"/>
        <v/>
      </c>
      <c r="Z85" s="31" t="str">
        <f t="shared" si="10"/>
        <v/>
      </c>
      <c r="AA85" s="31" t="str">
        <f t="shared" si="11"/>
        <v/>
      </c>
      <c r="AB85" s="30">
        <f>IF(AA85="",888,COUNTIF($AA$1:AA85,AA85))</f>
        <v>888</v>
      </c>
    </row>
    <row r="86" spans="1:28" ht="17.399999999999999">
      <c r="A86" s="17" t="str">
        <f>IF(E86="","",SUBTOTAL(103,E$1:E86)-1)</f>
        <v/>
      </c>
      <c r="B86" s="18" t="str">
        <f t="shared" si="12"/>
        <v/>
      </c>
      <c r="C86" s="93"/>
      <c r="D86" s="196"/>
      <c r="E86" s="196"/>
      <c r="F86" s="86"/>
      <c r="G86" s="86"/>
      <c r="H86" s="193"/>
      <c r="I86" s="88"/>
      <c r="J86" s="88"/>
      <c r="K86" s="197"/>
      <c r="L86" s="194"/>
      <c r="M86" s="196"/>
      <c r="N86" s="198"/>
      <c r="O86" s="195"/>
      <c r="P86" s="91"/>
      <c r="Q86" s="88"/>
      <c r="R86" s="92"/>
      <c r="S86" s="28" t="s">
        <v>29</v>
      </c>
      <c r="T86" s="29" t="s">
        <v>29</v>
      </c>
      <c r="W86" s="31" t="str">
        <f t="shared" si="8"/>
        <v/>
      </c>
      <c r="X86" s="31" t="str">
        <f t="shared" si="13"/>
        <v/>
      </c>
      <c r="Y86" s="31" t="str">
        <f t="shared" si="9"/>
        <v/>
      </c>
      <c r="Z86" s="31" t="str">
        <f t="shared" si="10"/>
        <v/>
      </c>
      <c r="AA86" s="31" t="str">
        <f t="shared" si="11"/>
        <v/>
      </c>
      <c r="AB86" s="30">
        <f>IF(AA86="",888,COUNTIF($AA$1:AA86,AA86))</f>
        <v>888</v>
      </c>
    </row>
    <row r="87" spans="1:28" ht="17.399999999999999">
      <c r="A87" s="17" t="str">
        <f>IF(E87="","",SUBTOTAL(103,E$1:E87)-1)</f>
        <v/>
      </c>
      <c r="B87" s="18" t="str">
        <f t="shared" si="12"/>
        <v/>
      </c>
      <c r="C87" s="191"/>
      <c r="D87" s="191"/>
      <c r="E87" s="192"/>
      <c r="F87" s="86"/>
      <c r="G87" s="86"/>
      <c r="H87" s="193"/>
      <c r="I87" s="88"/>
      <c r="J87" s="88"/>
      <c r="K87" s="191"/>
      <c r="L87" s="194"/>
      <c r="M87" s="192"/>
      <c r="N87" s="195"/>
      <c r="O87" s="195"/>
      <c r="P87" s="91"/>
      <c r="Q87" s="88"/>
      <c r="R87" s="92"/>
      <c r="S87" s="28" t="s">
        <v>29</v>
      </c>
      <c r="T87" s="29" t="s">
        <v>29</v>
      </c>
      <c r="W87" s="31" t="str">
        <f t="shared" si="8"/>
        <v/>
      </c>
      <c r="X87" s="31" t="str">
        <f t="shared" si="13"/>
        <v/>
      </c>
      <c r="Y87" s="31" t="str">
        <f t="shared" si="9"/>
        <v/>
      </c>
      <c r="Z87" s="31" t="str">
        <f t="shared" si="10"/>
        <v/>
      </c>
      <c r="AA87" s="31" t="str">
        <f t="shared" si="11"/>
        <v/>
      </c>
      <c r="AB87" s="30">
        <f>IF(AA87="",888,COUNTIF($AA$1:AA87,AA87))</f>
        <v>888</v>
      </c>
    </row>
    <row r="88" spans="1:28" ht="17.399999999999999">
      <c r="A88" s="17" t="str">
        <f>IF(E88="","",SUBTOTAL(103,E$1:E88)-1)</f>
        <v/>
      </c>
      <c r="B88" s="18" t="str">
        <f t="shared" si="12"/>
        <v/>
      </c>
      <c r="C88" s="191"/>
      <c r="D88" s="191"/>
      <c r="E88" s="191"/>
      <c r="F88" s="86"/>
      <c r="G88" s="86"/>
      <c r="H88" s="193"/>
      <c r="I88" s="88"/>
      <c r="J88" s="88"/>
      <c r="K88" s="191"/>
      <c r="L88" s="194"/>
      <c r="M88" s="192"/>
      <c r="N88" s="195"/>
      <c r="O88" s="195"/>
      <c r="P88" s="91"/>
      <c r="Q88" s="88"/>
      <c r="R88" s="92"/>
      <c r="S88" s="28" t="s">
        <v>29</v>
      </c>
      <c r="T88" s="29" t="s">
        <v>29</v>
      </c>
      <c r="W88" s="31" t="str">
        <f t="shared" si="8"/>
        <v/>
      </c>
      <c r="X88" s="31" t="str">
        <f t="shared" si="13"/>
        <v/>
      </c>
      <c r="Y88" s="31" t="str">
        <f t="shared" si="9"/>
        <v/>
      </c>
      <c r="Z88" s="31" t="str">
        <f t="shared" si="10"/>
        <v/>
      </c>
      <c r="AA88" s="31" t="str">
        <f t="shared" si="11"/>
        <v/>
      </c>
      <c r="AB88" s="30">
        <f>IF(AA88="",888,COUNTIF($AA$1:AA88,AA88))</f>
        <v>888</v>
      </c>
    </row>
    <row r="89" spans="1:28" ht="17.399999999999999">
      <c r="A89" s="17" t="str">
        <f>IF(E89="","",SUBTOTAL(103,E$1:E89)-1)</f>
        <v/>
      </c>
      <c r="B89" s="18" t="str">
        <f t="shared" si="12"/>
        <v/>
      </c>
      <c r="C89" s="191"/>
      <c r="D89" s="191"/>
      <c r="E89" s="191"/>
      <c r="F89" s="86"/>
      <c r="G89" s="86"/>
      <c r="H89" s="193"/>
      <c r="I89" s="88"/>
      <c r="J89" s="88"/>
      <c r="K89" s="191"/>
      <c r="L89" s="194"/>
      <c r="M89" s="192"/>
      <c r="N89" s="195"/>
      <c r="O89" s="195"/>
      <c r="P89" s="91"/>
      <c r="Q89" s="88"/>
      <c r="R89" s="92"/>
      <c r="S89" s="28" t="s">
        <v>29</v>
      </c>
      <c r="T89" s="29" t="s">
        <v>29</v>
      </c>
      <c r="W89" s="31" t="str">
        <f t="shared" si="8"/>
        <v/>
      </c>
      <c r="X89" s="31" t="str">
        <f t="shared" si="13"/>
        <v/>
      </c>
      <c r="Y89" s="31" t="str">
        <f t="shared" si="9"/>
        <v/>
      </c>
      <c r="Z89" s="31" t="str">
        <f t="shared" si="10"/>
        <v/>
      </c>
      <c r="AA89" s="31" t="str">
        <f t="shared" si="11"/>
        <v/>
      </c>
      <c r="AB89" s="30">
        <f>IF(AA89="",888,COUNTIF($AA$1:AA89,AA89))</f>
        <v>888</v>
      </c>
    </row>
    <row r="90" spans="1:28" ht="17.399999999999999">
      <c r="A90" s="17" t="str">
        <f>IF(E90="","",SUBTOTAL(103,E$1:E90)-1)</f>
        <v/>
      </c>
      <c r="B90" s="18" t="str">
        <f t="shared" si="12"/>
        <v/>
      </c>
      <c r="C90" s="93"/>
      <c r="D90" s="196"/>
      <c r="E90" s="196"/>
      <c r="F90" s="86"/>
      <c r="G90" s="86"/>
      <c r="H90" s="193"/>
      <c r="I90" s="88"/>
      <c r="J90" s="88"/>
      <c r="K90" s="197"/>
      <c r="L90" s="194"/>
      <c r="M90" s="196"/>
      <c r="N90" s="198"/>
      <c r="O90" s="195"/>
      <c r="P90" s="91"/>
      <c r="Q90" s="88"/>
      <c r="R90" s="92"/>
      <c r="S90" s="28" t="s">
        <v>29</v>
      </c>
      <c r="T90" s="29" t="s">
        <v>29</v>
      </c>
      <c r="W90" s="31" t="str">
        <f t="shared" si="8"/>
        <v/>
      </c>
      <c r="X90" s="31" t="str">
        <f t="shared" si="13"/>
        <v/>
      </c>
      <c r="Y90" s="31" t="str">
        <f t="shared" si="9"/>
        <v/>
      </c>
      <c r="Z90" s="31" t="str">
        <f t="shared" si="10"/>
        <v/>
      </c>
      <c r="AA90" s="31" t="str">
        <f t="shared" si="11"/>
        <v/>
      </c>
      <c r="AB90" s="30">
        <f>IF(AA90="",888,COUNTIF($AA$1:AA90,AA90))</f>
        <v>888</v>
      </c>
    </row>
    <row r="91" spans="1:28" ht="17.399999999999999">
      <c r="A91" s="17" t="str">
        <f>IF(E91="","",SUBTOTAL(103,E$1:E91)-1)</f>
        <v/>
      </c>
      <c r="B91" s="18" t="str">
        <f t="shared" si="12"/>
        <v/>
      </c>
      <c r="C91" s="191"/>
      <c r="D91" s="191"/>
      <c r="E91" s="192"/>
      <c r="F91" s="86"/>
      <c r="G91" s="86"/>
      <c r="H91" s="193"/>
      <c r="I91" s="88"/>
      <c r="J91" s="88"/>
      <c r="K91" s="191"/>
      <c r="L91" s="194"/>
      <c r="M91" s="192"/>
      <c r="N91" s="195"/>
      <c r="O91" s="195"/>
      <c r="P91" s="91"/>
      <c r="Q91" s="88"/>
      <c r="R91" s="92"/>
      <c r="S91" s="28" t="s">
        <v>29</v>
      </c>
      <c r="T91" s="29" t="s">
        <v>29</v>
      </c>
      <c r="W91" s="31" t="str">
        <f t="shared" si="8"/>
        <v/>
      </c>
      <c r="X91" s="31" t="str">
        <f t="shared" si="13"/>
        <v/>
      </c>
      <c r="Y91" s="31" t="str">
        <f t="shared" si="9"/>
        <v/>
      </c>
      <c r="Z91" s="31" t="str">
        <f t="shared" si="10"/>
        <v/>
      </c>
      <c r="AA91" s="31" t="str">
        <f t="shared" si="11"/>
        <v/>
      </c>
      <c r="AB91" s="30">
        <f>IF(AA91="",888,COUNTIF($AA$1:AA91,AA91))</f>
        <v>888</v>
      </c>
    </row>
    <row r="92" spans="1:28" ht="17.399999999999999">
      <c r="A92" s="17" t="str">
        <f>IF(E92="","",SUBTOTAL(103,E$1:E92)-1)</f>
        <v/>
      </c>
      <c r="B92" s="18" t="str">
        <f t="shared" si="12"/>
        <v/>
      </c>
      <c r="C92" s="191"/>
      <c r="D92" s="191"/>
      <c r="E92" s="191"/>
      <c r="F92" s="86"/>
      <c r="G92" s="86"/>
      <c r="H92" s="193"/>
      <c r="I92" s="88"/>
      <c r="J92" s="88"/>
      <c r="K92" s="191"/>
      <c r="L92" s="194"/>
      <c r="M92" s="192"/>
      <c r="N92" s="195"/>
      <c r="O92" s="195"/>
      <c r="P92" s="91"/>
      <c r="Q92" s="88"/>
      <c r="R92" s="92"/>
      <c r="S92" s="28" t="s">
        <v>29</v>
      </c>
      <c r="T92" s="29" t="s">
        <v>29</v>
      </c>
      <c r="W92" s="31" t="str">
        <f t="shared" si="8"/>
        <v/>
      </c>
      <c r="X92" s="31" t="str">
        <f t="shared" si="13"/>
        <v/>
      </c>
      <c r="Y92" s="31" t="str">
        <f t="shared" si="9"/>
        <v/>
      </c>
      <c r="Z92" s="31" t="str">
        <f t="shared" si="10"/>
        <v/>
      </c>
      <c r="AA92" s="31" t="str">
        <f t="shared" si="11"/>
        <v/>
      </c>
      <c r="AB92" s="30">
        <f>IF(AA92="",888,COUNTIF($AA$1:AA92,AA92))</f>
        <v>888</v>
      </c>
    </row>
    <row r="93" spans="1:28" ht="17.399999999999999">
      <c r="A93" s="17" t="str">
        <f>IF(E93="","",SUBTOTAL(103,E$1:E93)-1)</f>
        <v/>
      </c>
      <c r="B93" s="18" t="str">
        <f t="shared" si="12"/>
        <v/>
      </c>
      <c r="C93" s="191"/>
      <c r="D93" s="191"/>
      <c r="E93" s="191"/>
      <c r="F93" s="86"/>
      <c r="G93" s="86"/>
      <c r="H93" s="193"/>
      <c r="I93" s="88"/>
      <c r="J93" s="88"/>
      <c r="K93" s="191"/>
      <c r="L93" s="194"/>
      <c r="M93" s="192"/>
      <c r="N93" s="195"/>
      <c r="O93" s="195"/>
      <c r="P93" s="91"/>
      <c r="Q93" s="88"/>
      <c r="R93" s="92"/>
      <c r="S93" s="28" t="s">
        <v>29</v>
      </c>
      <c r="T93" s="29" t="s">
        <v>29</v>
      </c>
      <c r="W93" s="31" t="str">
        <f t="shared" si="8"/>
        <v/>
      </c>
      <c r="X93" s="31" t="str">
        <f t="shared" si="13"/>
        <v/>
      </c>
      <c r="Y93" s="31" t="str">
        <f t="shared" si="9"/>
        <v/>
      </c>
      <c r="Z93" s="31" t="str">
        <f t="shared" si="10"/>
        <v/>
      </c>
      <c r="AA93" s="31" t="str">
        <f t="shared" si="11"/>
        <v/>
      </c>
      <c r="AB93" s="30">
        <f>IF(AA93="",888,COUNTIF($AA$1:AA93,AA93))</f>
        <v>888</v>
      </c>
    </row>
    <row r="94" spans="1:28" ht="17.399999999999999">
      <c r="A94" s="17" t="str">
        <f>IF(E94="","",SUBTOTAL(103,E$1:E94)-1)</f>
        <v/>
      </c>
      <c r="B94" s="18" t="str">
        <f t="shared" si="12"/>
        <v/>
      </c>
      <c r="C94" s="93"/>
      <c r="D94" s="196"/>
      <c r="E94" s="196"/>
      <c r="F94" s="86"/>
      <c r="G94" s="86"/>
      <c r="H94" s="193"/>
      <c r="I94" s="88"/>
      <c r="J94" s="88"/>
      <c r="K94" s="197"/>
      <c r="L94" s="194"/>
      <c r="M94" s="196"/>
      <c r="N94" s="198"/>
      <c r="O94" s="195"/>
      <c r="P94" s="91"/>
      <c r="Q94" s="88"/>
      <c r="R94" s="92"/>
      <c r="S94" s="28" t="s">
        <v>29</v>
      </c>
      <c r="T94" s="29" t="s">
        <v>29</v>
      </c>
      <c r="W94" s="31" t="str">
        <f t="shared" si="8"/>
        <v/>
      </c>
      <c r="X94" s="31" t="str">
        <f t="shared" si="13"/>
        <v/>
      </c>
      <c r="Y94" s="31" t="str">
        <f t="shared" si="9"/>
        <v/>
      </c>
      <c r="Z94" s="31" t="str">
        <f t="shared" si="10"/>
        <v/>
      </c>
      <c r="AA94" s="31" t="str">
        <f t="shared" si="11"/>
        <v/>
      </c>
      <c r="AB94" s="30">
        <f>IF(AA94="",888,COUNTIF($AA$1:AA94,AA94))</f>
        <v>888</v>
      </c>
    </row>
    <row r="95" spans="1:28" ht="17.399999999999999">
      <c r="A95" s="17" t="str">
        <f>IF(E95="","",SUBTOTAL(103,E$1:E95)-1)</f>
        <v/>
      </c>
      <c r="B95" s="18" t="str">
        <f t="shared" si="12"/>
        <v/>
      </c>
      <c r="C95" s="191"/>
      <c r="D95" s="191"/>
      <c r="E95" s="192"/>
      <c r="F95" s="86"/>
      <c r="G95" s="86"/>
      <c r="H95" s="193"/>
      <c r="I95" s="88"/>
      <c r="J95" s="88"/>
      <c r="K95" s="191"/>
      <c r="L95" s="194"/>
      <c r="M95" s="192"/>
      <c r="N95" s="195"/>
      <c r="O95" s="195"/>
      <c r="P95" s="91"/>
      <c r="Q95" s="88"/>
      <c r="R95" s="92"/>
      <c r="S95" s="28" t="s">
        <v>29</v>
      </c>
      <c r="T95" s="29" t="s">
        <v>29</v>
      </c>
      <c r="W95" s="31" t="str">
        <f t="shared" si="8"/>
        <v/>
      </c>
      <c r="X95" s="31" t="str">
        <f t="shared" si="13"/>
        <v/>
      </c>
      <c r="Y95" s="31" t="str">
        <f t="shared" si="9"/>
        <v/>
      </c>
      <c r="Z95" s="31" t="str">
        <f t="shared" si="10"/>
        <v/>
      </c>
      <c r="AA95" s="31" t="str">
        <f t="shared" si="11"/>
        <v/>
      </c>
      <c r="AB95" s="30">
        <f>IF(AA95="",888,COUNTIF($AA$1:AA95,AA95))</f>
        <v>888</v>
      </c>
    </row>
    <row r="96" spans="1:28" ht="17.399999999999999">
      <c r="A96" s="17" t="str">
        <f>IF(E96="","",SUBTOTAL(103,E$1:E96)-1)</f>
        <v/>
      </c>
      <c r="B96" s="18" t="str">
        <f t="shared" si="12"/>
        <v/>
      </c>
      <c r="C96" s="191"/>
      <c r="D96" s="191"/>
      <c r="E96" s="191"/>
      <c r="F96" s="86"/>
      <c r="G96" s="86"/>
      <c r="H96" s="193"/>
      <c r="I96" s="88"/>
      <c r="J96" s="88"/>
      <c r="K96" s="191"/>
      <c r="L96" s="194"/>
      <c r="M96" s="192"/>
      <c r="N96" s="195"/>
      <c r="O96" s="195"/>
      <c r="P96" s="91"/>
      <c r="Q96" s="88"/>
      <c r="R96" s="92"/>
      <c r="S96" s="28" t="s">
        <v>29</v>
      </c>
      <c r="T96" s="29" t="s">
        <v>29</v>
      </c>
      <c r="W96" s="31" t="str">
        <f t="shared" si="8"/>
        <v/>
      </c>
      <c r="X96" s="31" t="str">
        <f t="shared" si="13"/>
        <v/>
      </c>
      <c r="Y96" s="31" t="str">
        <f t="shared" si="9"/>
        <v/>
      </c>
      <c r="Z96" s="31" t="str">
        <f t="shared" si="10"/>
        <v/>
      </c>
      <c r="AA96" s="31" t="str">
        <f t="shared" si="11"/>
        <v/>
      </c>
      <c r="AB96" s="30">
        <f>IF(AA96="",888,COUNTIF($AA$1:AA96,AA96))</f>
        <v>888</v>
      </c>
    </row>
    <row r="97" spans="1:28" ht="17.399999999999999">
      <c r="A97" s="17" t="str">
        <f>IF(E97="","",SUBTOTAL(103,E$1:E97)-1)</f>
        <v/>
      </c>
      <c r="B97" s="18" t="str">
        <f t="shared" si="12"/>
        <v/>
      </c>
      <c r="C97" s="191"/>
      <c r="D97" s="191"/>
      <c r="E97" s="191"/>
      <c r="F97" s="86"/>
      <c r="G97" s="86"/>
      <c r="H97" s="193"/>
      <c r="I97" s="88"/>
      <c r="J97" s="88"/>
      <c r="K97" s="191"/>
      <c r="L97" s="194"/>
      <c r="M97" s="192"/>
      <c r="N97" s="195"/>
      <c r="O97" s="195"/>
      <c r="P97" s="91"/>
      <c r="Q97" s="88"/>
      <c r="R97" s="92"/>
      <c r="S97" s="28" t="s">
        <v>29</v>
      </c>
      <c r="T97" s="29" t="s">
        <v>29</v>
      </c>
      <c r="W97" s="31" t="str">
        <f t="shared" si="8"/>
        <v/>
      </c>
      <c r="X97" s="31" t="str">
        <f t="shared" si="13"/>
        <v/>
      </c>
      <c r="Y97" s="31" t="str">
        <f t="shared" si="9"/>
        <v/>
      </c>
      <c r="Z97" s="31" t="str">
        <f t="shared" si="10"/>
        <v/>
      </c>
      <c r="AA97" s="31" t="str">
        <f t="shared" si="11"/>
        <v/>
      </c>
      <c r="AB97" s="30">
        <f>IF(AA97="",888,COUNTIF($AA$1:AA97,AA97))</f>
        <v>888</v>
      </c>
    </row>
    <row r="98" spans="1:28" ht="17.399999999999999">
      <c r="A98" s="17" t="str">
        <f>IF(E98="","",SUBTOTAL(103,E$1:E98)-1)</f>
        <v/>
      </c>
      <c r="B98" s="18" t="str">
        <f t="shared" si="12"/>
        <v/>
      </c>
      <c r="C98" s="93"/>
      <c r="D98" s="196"/>
      <c r="E98" s="196"/>
      <c r="F98" s="86"/>
      <c r="G98" s="86"/>
      <c r="H98" s="193"/>
      <c r="I98" s="88"/>
      <c r="J98" s="88"/>
      <c r="K98" s="197"/>
      <c r="L98" s="194"/>
      <c r="M98" s="196"/>
      <c r="N98" s="198"/>
      <c r="O98" s="195"/>
      <c r="P98" s="91"/>
      <c r="Q98" s="88"/>
      <c r="R98" s="92"/>
      <c r="S98" s="28" t="s">
        <v>29</v>
      </c>
      <c r="T98" s="29" t="s">
        <v>29</v>
      </c>
      <c r="W98" s="31" t="str">
        <f t="shared" si="8"/>
        <v/>
      </c>
      <c r="X98" s="31" t="str">
        <f t="shared" si="13"/>
        <v/>
      </c>
      <c r="Y98" s="31" t="str">
        <f t="shared" si="9"/>
        <v/>
      </c>
      <c r="Z98" s="31" t="str">
        <f t="shared" si="10"/>
        <v/>
      </c>
      <c r="AA98" s="31" t="str">
        <f t="shared" si="11"/>
        <v/>
      </c>
      <c r="AB98" s="30">
        <f>IF(AA98="",888,COUNTIF($AA$1:AA98,AA98))</f>
        <v>888</v>
      </c>
    </row>
    <row r="99" spans="1:28" ht="17.399999999999999">
      <c r="A99" s="17" t="str">
        <f>IF(E99="","",SUBTOTAL(103,E$1:E99)-1)</f>
        <v/>
      </c>
      <c r="B99" s="18" t="str">
        <f t="shared" si="12"/>
        <v/>
      </c>
      <c r="C99" s="191"/>
      <c r="D99" s="191"/>
      <c r="E99" s="192"/>
      <c r="F99" s="86"/>
      <c r="G99" s="86"/>
      <c r="H99" s="193"/>
      <c r="I99" s="88"/>
      <c r="J99" s="88"/>
      <c r="K99" s="191"/>
      <c r="L99" s="194"/>
      <c r="M99" s="192"/>
      <c r="N99" s="195"/>
      <c r="O99" s="195"/>
      <c r="P99" s="91"/>
      <c r="Q99" s="88"/>
      <c r="R99" s="92"/>
      <c r="S99" s="28" t="s">
        <v>29</v>
      </c>
      <c r="T99" s="29" t="s">
        <v>29</v>
      </c>
      <c r="W99" s="31" t="str">
        <f t="shared" si="8"/>
        <v/>
      </c>
      <c r="X99" s="31" t="str">
        <f t="shared" si="13"/>
        <v/>
      </c>
      <c r="Y99" s="31" t="str">
        <f t="shared" si="9"/>
        <v/>
      </c>
      <c r="Z99" s="31" t="str">
        <f t="shared" si="10"/>
        <v/>
      </c>
      <c r="AA99" s="31" t="str">
        <f t="shared" si="11"/>
        <v/>
      </c>
      <c r="AB99" s="30">
        <f>IF(AA99="",888,COUNTIF($AA$1:AA99,AA99))</f>
        <v>888</v>
      </c>
    </row>
    <row r="100" spans="1:28" ht="17.399999999999999">
      <c r="A100" s="17" t="str">
        <f>IF(E100="","",SUBTOTAL(103,E$1:E100)-1)</f>
        <v/>
      </c>
      <c r="B100" s="18" t="str">
        <f t="shared" si="12"/>
        <v/>
      </c>
      <c r="C100" s="191"/>
      <c r="D100" s="191"/>
      <c r="E100" s="191"/>
      <c r="F100" s="86"/>
      <c r="G100" s="86"/>
      <c r="H100" s="193"/>
      <c r="I100" s="88"/>
      <c r="J100" s="88"/>
      <c r="K100" s="191"/>
      <c r="L100" s="194"/>
      <c r="M100" s="192"/>
      <c r="N100" s="195"/>
      <c r="O100" s="195"/>
      <c r="P100" s="91"/>
      <c r="Q100" s="88"/>
      <c r="R100" s="92"/>
      <c r="S100" s="28" t="s">
        <v>29</v>
      </c>
      <c r="T100" s="29" t="s">
        <v>29</v>
      </c>
      <c r="W100" s="31" t="str">
        <f t="shared" si="8"/>
        <v/>
      </c>
      <c r="X100" s="31" t="str">
        <f t="shared" si="13"/>
        <v/>
      </c>
      <c r="Y100" s="31" t="str">
        <f t="shared" si="9"/>
        <v/>
      </c>
      <c r="Z100" s="31" t="str">
        <f t="shared" si="10"/>
        <v/>
      </c>
      <c r="AA100" s="31" t="str">
        <f t="shared" si="11"/>
        <v/>
      </c>
      <c r="AB100" s="30">
        <f>IF(AA100="",888,COUNTIF($AA$1:AA100,AA100))</f>
        <v>888</v>
      </c>
    </row>
    <row r="101" spans="1:28" ht="17.399999999999999">
      <c r="A101" s="17" t="str">
        <f>IF(E101="","",SUBTOTAL(103,E$1:E101)-1)</f>
        <v/>
      </c>
      <c r="B101" s="18" t="str">
        <f t="shared" si="12"/>
        <v/>
      </c>
      <c r="C101" s="191"/>
      <c r="D101" s="191"/>
      <c r="E101" s="191"/>
      <c r="F101" s="86"/>
      <c r="G101" s="86"/>
      <c r="H101" s="193"/>
      <c r="I101" s="88"/>
      <c r="J101" s="88"/>
      <c r="K101" s="191"/>
      <c r="L101" s="194"/>
      <c r="M101" s="192"/>
      <c r="N101" s="195"/>
      <c r="O101" s="195"/>
      <c r="P101" s="91"/>
      <c r="Q101" s="88"/>
      <c r="R101" s="92"/>
      <c r="S101" s="28" t="s">
        <v>29</v>
      </c>
      <c r="T101" s="29" t="s">
        <v>29</v>
      </c>
      <c r="W101" s="31" t="str">
        <f t="shared" si="8"/>
        <v/>
      </c>
      <c r="X101" s="31" t="str">
        <f t="shared" si="13"/>
        <v/>
      </c>
      <c r="Y101" s="31" t="str">
        <f t="shared" si="9"/>
        <v/>
      </c>
      <c r="Z101" s="31" t="str">
        <f t="shared" si="10"/>
        <v/>
      </c>
      <c r="AA101" s="31" t="str">
        <f t="shared" si="11"/>
        <v/>
      </c>
      <c r="AB101" s="30">
        <f>IF(AA101="",888,COUNTIF($AA$1:AA101,AA101))</f>
        <v>888</v>
      </c>
    </row>
    <row r="102" spans="1:28" ht="17.399999999999999">
      <c r="A102" s="17" t="str">
        <f>IF(E102="","",SUBTOTAL(103,E$1:E102)-1)</f>
        <v/>
      </c>
      <c r="B102" s="18" t="str">
        <f t="shared" si="12"/>
        <v/>
      </c>
      <c r="C102" s="93"/>
      <c r="D102" s="196"/>
      <c r="E102" s="196"/>
      <c r="F102" s="86"/>
      <c r="G102" s="86"/>
      <c r="H102" s="193"/>
      <c r="I102" s="88"/>
      <c r="J102" s="88"/>
      <c r="K102" s="197"/>
      <c r="L102" s="194"/>
      <c r="M102" s="196"/>
      <c r="N102" s="198"/>
      <c r="O102" s="195"/>
      <c r="P102" s="91"/>
      <c r="Q102" s="88"/>
      <c r="R102" s="92"/>
      <c r="S102" s="28" t="s">
        <v>29</v>
      </c>
      <c r="T102" s="29" t="s">
        <v>29</v>
      </c>
      <c r="W102" s="31" t="str">
        <f t="shared" si="8"/>
        <v/>
      </c>
      <c r="X102" s="31" t="str">
        <f t="shared" si="13"/>
        <v/>
      </c>
      <c r="Y102" s="31" t="str">
        <f t="shared" si="9"/>
        <v/>
      </c>
      <c r="Z102" s="31" t="str">
        <f t="shared" si="10"/>
        <v/>
      </c>
      <c r="AA102" s="31" t="str">
        <f t="shared" si="11"/>
        <v/>
      </c>
      <c r="AB102" s="30">
        <f>IF(AA102="",888,COUNTIF($AA$1:AA102,AA102))</f>
        <v>888</v>
      </c>
    </row>
    <row r="103" spans="1:28" ht="17.399999999999999">
      <c r="A103" s="17" t="str">
        <f>IF(E103="","",SUBTOTAL(103,E$1:E103)-1)</f>
        <v/>
      </c>
      <c r="B103" s="18" t="str">
        <f t="shared" si="12"/>
        <v/>
      </c>
      <c r="C103" s="191"/>
      <c r="D103" s="191"/>
      <c r="E103" s="192"/>
      <c r="F103" s="86"/>
      <c r="G103" s="86"/>
      <c r="H103" s="193"/>
      <c r="I103" s="88"/>
      <c r="J103" s="88"/>
      <c r="K103" s="191"/>
      <c r="L103" s="194"/>
      <c r="M103" s="192"/>
      <c r="N103" s="195"/>
      <c r="O103" s="195"/>
      <c r="P103" s="91"/>
      <c r="Q103" s="88"/>
      <c r="R103" s="92"/>
      <c r="S103" s="28" t="s">
        <v>29</v>
      </c>
      <c r="T103" s="29" t="s">
        <v>29</v>
      </c>
      <c r="W103" s="31" t="str">
        <f t="shared" si="8"/>
        <v/>
      </c>
      <c r="X103" s="31" t="str">
        <f t="shared" si="13"/>
        <v/>
      </c>
      <c r="Y103" s="31" t="str">
        <f t="shared" si="9"/>
        <v/>
      </c>
      <c r="Z103" s="31" t="str">
        <f t="shared" si="10"/>
        <v/>
      </c>
      <c r="AA103" s="31" t="str">
        <f t="shared" si="11"/>
        <v/>
      </c>
      <c r="AB103" s="30">
        <f>IF(AA103="",888,COUNTIF($AA$1:AA103,AA103))</f>
        <v>888</v>
      </c>
    </row>
    <row r="104" spans="1:28" ht="17.399999999999999">
      <c r="A104" s="17" t="str">
        <f>IF(E104="","",SUBTOTAL(103,E$1:E104)-1)</f>
        <v/>
      </c>
      <c r="B104" s="18" t="str">
        <f t="shared" si="12"/>
        <v/>
      </c>
      <c r="C104" s="191"/>
      <c r="D104" s="191"/>
      <c r="E104" s="191"/>
      <c r="F104" s="86"/>
      <c r="G104" s="86"/>
      <c r="H104" s="193"/>
      <c r="I104" s="88"/>
      <c r="J104" s="88"/>
      <c r="K104" s="191"/>
      <c r="L104" s="194"/>
      <c r="M104" s="192"/>
      <c r="N104" s="195"/>
      <c r="O104" s="195"/>
      <c r="P104" s="91"/>
      <c r="Q104" s="88"/>
      <c r="R104" s="92"/>
      <c r="S104" s="28" t="s">
        <v>29</v>
      </c>
      <c r="T104" s="29" t="s">
        <v>29</v>
      </c>
      <c r="W104" s="31" t="str">
        <f t="shared" si="8"/>
        <v/>
      </c>
      <c r="X104" s="31" t="str">
        <f t="shared" si="13"/>
        <v/>
      </c>
      <c r="Y104" s="31" t="str">
        <f t="shared" si="9"/>
        <v/>
      </c>
      <c r="Z104" s="31" t="str">
        <f t="shared" si="10"/>
        <v/>
      </c>
      <c r="AA104" s="31" t="str">
        <f t="shared" si="11"/>
        <v/>
      </c>
      <c r="AB104" s="30">
        <f>IF(AA104="",888,COUNTIF($AA$1:AA104,AA104))</f>
        <v>888</v>
      </c>
    </row>
    <row r="105" spans="1:28" ht="17.399999999999999">
      <c r="A105" s="17" t="str">
        <f>IF(E105="","",SUBTOTAL(103,E$1:E105)-1)</f>
        <v/>
      </c>
      <c r="B105" s="18" t="str">
        <f t="shared" si="12"/>
        <v/>
      </c>
      <c r="C105" s="191"/>
      <c r="D105" s="191"/>
      <c r="E105" s="191"/>
      <c r="F105" s="86"/>
      <c r="G105" s="86"/>
      <c r="H105" s="193"/>
      <c r="I105" s="88"/>
      <c r="J105" s="88"/>
      <c r="K105" s="191"/>
      <c r="L105" s="194"/>
      <c r="M105" s="192"/>
      <c r="N105" s="195"/>
      <c r="O105" s="195"/>
      <c r="P105" s="91"/>
      <c r="Q105" s="88"/>
      <c r="R105" s="92"/>
      <c r="S105" s="28" t="s">
        <v>29</v>
      </c>
      <c r="T105" s="29" t="s">
        <v>29</v>
      </c>
      <c r="W105" s="31" t="str">
        <f t="shared" si="8"/>
        <v/>
      </c>
      <c r="X105" s="31" t="str">
        <f t="shared" si="13"/>
        <v/>
      </c>
      <c r="Y105" s="31" t="str">
        <f t="shared" si="9"/>
        <v/>
      </c>
      <c r="Z105" s="31" t="str">
        <f t="shared" si="10"/>
        <v/>
      </c>
      <c r="AA105" s="31" t="str">
        <f t="shared" si="11"/>
        <v/>
      </c>
      <c r="AB105" s="30">
        <f>IF(AA105="",888,COUNTIF($AA$1:AA105,AA105))</f>
        <v>888</v>
      </c>
    </row>
    <row r="106" spans="1:28" ht="17.399999999999999">
      <c r="A106" s="17" t="str">
        <f>IF(E106="","",SUBTOTAL(103,E$1:E106)-1)</f>
        <v/>
      </c>
      <c r="B106" s="18" t="str">
        <f t="shared" si="12"/>
        <v/>
      </c>
      <c r="C106" s="93"/>
      <c r="D106" s="196"/>
      <c r="E106" s="196"/>
      <c r="F106" s="86"/>
      <c r="G106" s="86"/>
      <c r="H106" s="193"/>
      <c r="I106" s="88"/>
      <c r="J106" s="88"/>
      <c r="K106" s="197"/>
      <c r="L106" s="194"/>
      <c r="M106" s="196"/>
      <c r="N106" s="198"/>
      <c r="O106" s="195"/>
      <c r="P106" s="91"/>
      <c r="Q106" s="88"/>
      <c r="R106" s="92"/>
      <c r="S106" s="28" t="s">
        <v>29</v>
      </c>
      <c r="T106" s="29" t="s">
        <v>29</v>
      </c>
      <c r="W106" s="31" t="str">
        <f t="shared" si="8"/>
        <v/>
      </c>
      <c r="X106" s="31" t="str">
        <f t="shared" si="13"/>
        <v/>
      </c>
      <c r="Y106" s="31" t="str">
        <f t="shared" si="9"/>
        <v/>
      </c>
      <c r="Z106" s="31" t="str">
        <f t="shared" si="10"/>
        <v/>
      </c>
      <c r="AA106" s="31" t="str">
        <f t="shared" si="11"/>
        <v/>
      </c>
      <c r="AB106" s="30">
        <f>IF(AA106="",888,COUNTIF($AA$1:AA106,AA106))</f>
        <v>888</v>
      </c>
    </row>
    <row r="107" spans="1:28" ht="17.399999999999999">
      <c r="A107" s="17" t="str">
        <f>IF(E107="","",SUBTOTAL(103,E$1:E107)-1)</f>
        <v/>
      </c>
      <c r="B107" s="18" t="str">
        <f t="shared" si="12"/>
        <v/>
      </c>
      <c r="C107" s="191"/>
      <c r="D107" s="191"/>
      <c r="E107" s="192"/>
      <c r="F107" s="86"/>
      <c r="G107" s="86"/>
      <c r="H107" s="193"/>
      <c r="I107" s="88"/>
      <c r="J107" s="88"/>
      <c r="K107" s="191"/>
      <c r="L107" s="194"/>
      <c r="M107" s="192"/>
      <c r="N107" s="195"/>
      <c r="O107" s="195"/>
      <c r="P107" s="91"/>
      <c r="Q107" s="88"/>
      <c r="R107" s="92"/>
      <c r="S107" s="28" t="s">
        <v>29</v>
      </c>
      <c r="T107" s="29" t="s">
        <v>29</v>
      </c>
      <c r="W107" s="31" t="str">
        <f t="shared" si="8"/>
        <v/>
      </c>
      <c r="X107" s="31" t="str">
        <f t="shared" si="13"/>
        <v/>
      </c>
      <c r="Y107" s="31" t="str">
        <f t="shared" si="9"/>
        <v/>
      </c>
      <c r="Z107" s="31" t="str">
        <f t="shared" si="10"/>
        <v/>
      </c>
      <c r="AA107" s="31" t="str">
        <f t="shared" si="11"/>
        <v/>
      </c>
      <c r="AB107" s="30">
        <f>IF(AA107="",888,COUNTIF($AA$1:AA107,AA107))</f>
        <v>888</v>
      </c>
    </row>
    <row r="108" spans="1:28" ht="17.399999999999999">
      <c r="A108" s="17" t="str">
        <f>IF(E108="","",SUBTOTAL(103,E$1:E108)-1)</f>
        <v/>
      </c>
      <c r="B108" s="18" t="str">
        <f t="shared" si="12"/>
        <v/>
      </c>
      <c r="C108" s="191"/>
      <c r="D108" s="191"/>
      <c r="E108" s="191"/>
      <c r="F108" s="86"/>
      <c r="G108" s="86"/>
      <c r="H108" s="193"/>
      <c r="I108" s="88"/>
      <c r="J108" s="88"/>
      <c r="K108" s="191"/>
      <c r="L108" s="194"/>
      <c r="M108" s="192"/>
      <c r="N108" s="195"/>
      <c r="O108" s="195"/>
      <c r="P108" s="91"/>
      <c r="Q108" s="88"/>
      <c r="R108" s="92"/>
      <c r="S108" s="28" t="s">
        <v>29</v>
      </c>
      <c r="T108" s="29" t="s">
        <v>29</v>
      </c>
      <c r="W108" s="31" t="str">
        <f t="shared" si="8"/>
        <v/>
      </c>
      <c r="X108" s="31" t="str">
        <f t="shared" si="13"/>
        <v/>
      </c>
      <c r="Y108" s="31" t="str">
        <f t="shared" si="9"/>
        <v/>
      </c>
      <c r="Z108" s="31" t="str">
        <f t="shared" si="10"/>
        <v/>
      </c>
      <c r="AA108" s="31" t="str">
        <f t="shared" si="11"/>
        <v/>
      </c>
      <c r="AB108" s="30">
        <f>IF(AA108="",888,COUNTIF($AA$1:AA108,AA108))</f>
        <v>888</v>
      </c>
    </row>
    <row r="109" spans="1:28" ht="17.399999999999999">
      <c r="A109" s="17" t="str">
        <f>IF(E109="","",SUBTOTAL(103,E$1:E109)-1)</f>
        <v/>
      </c>
      <c r="B109" s="18" t="str">
        <f t="shared" si="12"/>
        <v/>
      </c>
      <c r="C109" s="191"/>
      <c r="D109" s="191"/>
      <c r="E109" s="191"/>
      <c r="F109" s="86"/>
      <c r="G109" s="86"/>
      <c r="H109" s="193"/>
      <c r="I109" s="88"/>
      <c r="J109" s="88"/>
      <c r="K109" s="191"/>
      <c r="L109" s="194"/>
      <c r="M109" s="192"/>
      <c r="N109" s="195"/>
      <c r="O109" s="195"/>
      <c r="P109" s="91"/>
      <c r="Q109" s="88"/>
      <c r="R109" s="92"/>
      <c r="S109" s="28" t="s">
        <v>29</v>
      </c>
      <c r="T109" s="29" t="s">
        <v>29</v>
      </c>
      <c r="W109" s="31" t="str">
        <f t="shared" ref="W109:W172" si="14">S109&amp;L109</f>
        <v/>
      </c>
      <c r="X109" s="31" t="str">
        <f t="shared" si="13"/>
        <v/>
      </c>
      <c r="Y109" s="31" t="str">
        <f t="shared" ref="Y109:Y172" si="15">O109&amp;L109</f>
        <v/>
      </c>
      <c r="Z109" s="31" t="str">
        <f t="shared" ref="Z109:Z172" si="16">P109&amp;L109</f>
        <v/>
      </c>
      <c r="AA109" s="31" t="str">
        <f t="shared" ref="AA109:AA172" si="17">M109&amp;F109&amp;G109&amp;I109&amp;L109</f>
        <v/>
      </c>
      <c r="AB109" s="30">
        <f>IF(AA109="",888,COUNTIF($AA$1:AA109,AA109))</f>
        <v>888</v>
      </c>
    </row>
    <row r="110" spans="1:28" ht="17.399999999999999">
      <c r="A110" s="17" t="str">
        <f>IF(E110="","",SUBTOTAL(103,E$1:E110)-1)</f>
        <v/>
      </c>
      <c r="B110" s="18" t="str">
        <f t="shared" si="12"/>
        <v/>
      </c>
      <c r="C110" s="93"/>
      <c r="D110" s="196"/>
      <c r="E110" s="196"/>
      <c r="F110" s="86"/>
      <c r="G110" s="86"/>
      <c r="H110" s="193"/>
      <c r="I110" s="88"/>
      <c r="J110" s="88"/>
      <c r="K110" s="197"/>
      <c r="L110" s="194"/>
      <c r="M110" s="196"/>
      <c r="N110" s="198"/>
      <c r="O110" s="195"/>
      <c r="P110" s="91"/>
      <c r="Q110" s="88"/>
      <c r="R110" s="92"/>
      <c r="S110" s="28" t="s">
        <v>29</v>
      </c>
      <c r="T110" s="29" t="s">
        <v>29</v>
      </c>
      <c r="W110" s="31" t="str">
        <f t="shared" si="14"/>
        <v/>
      </c>
      <c r="X110" s="31" t="str">
        <f t="shared" si="13"/>
        <v/>
      </c>
      <c r="Y110" s="31" t="str">
        <f t="shared" si="15"/>
        <v/>
      </c>
      <c r="Z110" s="31" t="str">
        <f t="shared" si="16"/>
        <v/>
      </c>
      <c r="AA110" s="31" t="str">
        <f t="shared" si="17"/>
        <v/>
      </c>
      <c r="AB110" s="30">
        <f>IF(AA110="",888,COUNTIF($AA$1:AA110,AA110))</f>
        <v>888</v>
      </c>
    </row>
    <row r="111" spans="1:28" ht="17.399999999999999">
      <c r="A111" s="17" t="str">
        <f>IF(E111="","",SUBTOTAL(103,E$1:E111)-1)</f>
        <v/>
      </c>
      <c r="B111" s="18" t="str">
        <f t="shared" si="12"/>
        <v/>
      </c>
      <c r="C111" s="191"/>
      <c r="D111" s="191"/>
      <c r="E111" s="192"/>
      <c r="F111" s="86"/>
      <c r="G111" s="86"/>
      <c r="H111" s="193"/>
      <c r="I111" s="88"/>
      <c r="J111" s="88"/>
      <c r="K111" s="191"/>
      <c r="L111" s="194"/>
      <c r="M111" s="192"/>
      <c r="N111" s="195"/>
      <c r="O111" s="195"/>
      <c r="P111" s="91"/>
      <c r="Q111" s="88"/>
      <c r="R111" s="92"/>
      <c r="S111" s="28" t="s">
        <v>29</v>
      </c>
      <c r="T111" s="29" t="s">
        <v>29</v>
      </c>
      <c r="W111" s="31" t="str">
        <f t="shared" si="14"/>
        <v/>
      </c>
      <c r="X111" s="31" t="str">
        <f t="shared" si="13"/>
        <v/>
      </c>
      <c r="Y111" s="31" t="str">
        <f t="shared" si="15"/>
        <v/>
      </c>
      <c r="Z111" s="31" t="str">
        <f t="shared" si="16"/>
        <v/>
      </c>
      <c r="AA111" s="31" t="str">
        <f t="shared" si="17"/>
        <v/>
      </c>
      <c r="AB111" s="30">
        <f>IF(AA111="",888,COUNTIF($AA$1:AA111,AA111))</f>
        <v>888</v>
      </c>
    </row>
    <row r="112" spans="1:28" ht="17.399999999999999">
      <c r="A112" s="17" t="str">
        <f>IF(E112="","",SUBTOTAL(103,E$1:E112)-1)</f>
        <v/>
      </c>
      <c r="B112" s="18" t="str">
        <f t="shared" si="12"/>
        <v/>
      </c>
      <c r="C112" s="191"/>
      <c r="D112" s="191"/>
      <c r="E112" s="191"/>
      <c r="F112" s="86"/>
      <c r="G112" s="86"/>
      <c r="H112" s="193"/>
      <c r="I112" s="88"/>
      <c r="J112" s="88"/>
      <c r="K112" s="191"/>
      <c r="L112" s="194"/>
      <c r="M112" s="192"/>
      <c r="N112" s="195"/>
      <c r="O112" s="195"/>
      <c r="P112" s="91"/>
      <c r="Q112" s="88"/>
      <c r="R112" s="92"/>
      <c r="S112" s="28" t="s">
        <v>29</v>
      </c>
      <c r="T112" s="29" t="s">
        <v>29</v>
      </c>
      <c r="W112" s="31" t="str">
        <f t="shared" si="14"/>
        <v/>
      </c>
      <c r="X112" s="31" t="str">
        <f t="shared" si="13"/>
        <v/>
      </c>
      <c r="Y112" s="31" t="str">
        <f t="shared" si="15"/>
        <v/>
      </c>
      <c r="Z112" s="31" t="str">
        <f t="shared" si="16"/>
        <v/>
      </c>
      <c r="AA112" s="31" t="str">
        <f t="shared" si="17"/>
        <v/>
      </c>
      <c r="AB112" s="30">
        <f>IF(AA112="",888,COUNTIF($AA$1:AA112,AA112))</f>
        <v>888</v>
      </c>
    </row>
    <row r="113" spans="1:28" ht="17.399999999999999">
      <c r="A113" s="17" t="str">
        <f>IF(E113="","",SUBTOTAL(103,E$1:E113)-1)</f>
        <v/>
      </c>
      <c r="B113" s="18" t="str">
        <f t="shared" si="12"/>
        <v/>
      </c>
      <c r="C113" s="191"/>
      <c r="D113" s="191"/>
      <c r="E113" s="191"/>
      <c r="F113" s="86"/>
      <c r="G113" s="86"/>
      <c r="H113" s="193"/>
      <c r="I113" s="88"/>
      <c r="J113" s="88"/>
      <c r="K113" s="191"/>
      <c r="L113" s="194"/>
      <c r="M113" s="192"/>
      <c r="N113" s="195"/>
      <c r="O113" s="195"/>
      <c r="P113" s="91"/>
      <c r="Q113" s="88"/>
      <c r="R113" s="92"/>
      <c r="S113" s="28" t="s">
        <v>29</v>
      </c>
      <c r="T113" s="29" t="s">
        <v>29</v>
      </c>
      <c r="W113" s="31" t="str">
        <f t="shared" si="14"/>
        <v/>
      </c>
      <c r="X113" s="31" t="str">
        <f t="shared" si="13"/>
        <v/>
      </c>
      <c r="Y113" s="31" t="str">
        <f t="shared" si="15"/>
        <v/>
      </c>
      <c r="Z113" s="31" t="str">
        <f t="shared" si="16"/>
        <v/>
      </c>
      <c r="AA113" s="31" t="str">
        <f t="shared" si="17"/>
        <v/>
      </c>
      <c r="AB113" s="30">
        <f>IF(AA113="",888,COUNTIF($AA$1:AA113,AA113))</f>
        <v>888</v>
      </c>
    </row>
    <row r="114" spans="1:28" ht="17.399999999999999">
      <c r="A114" s="17" t="str">
        <f>IF(E114="","",SUBTOTAL(103,E$1:E114)-1)</f>
        <v/>
      </c>
      <c r="B114" s="18" t="str">
        <f t="shared" si="12"/>
        <v/>
      </c>
      <c r="C114" s="93"/>
      <c r="D114" s="196"/>
      <c r="E114" s="196"/>
      <c r="F114" s="86"/>
      <c r="G114" s="86"/>
      <c r="H114" s="193"/>
      <c r="I114" s="88"/>
      <c r="J114" s="88"/>
      <c r="K114" s="197"/>
      <c r="L114" s="194"/>
      <c r="M114" s="196"/>
      <c r="N114" s="198"/>
      <c r="O114" s="195"/>
      <c r="P114" s="91"/>
      <c r="Q114" s="88"/>
      <c r="R114" s="92"/>
      <c r="S114" s="28" t="s">
        <v>29</v>
      </c>
      <c r="T114" s="29" t="s">
        <v>29</v>
      </c>
      <c r="W114" s="31" t="str">
        <f t="shared" si="14"/>
        <v/>
      </c>
      <c r="X114" s="31" t="str">
        <f t="shared" si="13"/>
        <v/>
      </c>
      <c r="Y114" s="31" t="str">
        <f t="shared" si="15"/>
        <v/>
      </c>
      <c r="Z114" s="31" t="str">
        <f t="shared" si="16"/>
        <v/>
      </c>
      <c r="AA114" s="31" t="str">
        <f t="shared" si="17"/>
        <v/>
      </c>
      <c r="AB114" s="30">
        <f>IF(AA114="",888,COUNTIF($AA$1:AA114,AA114))</f>
        <v>888</v>
      </c>
    </row>
    <row r="115" spans="1:28" ht="17.399999999999999">
      <c r="A115" s="17" t="str">
        <f>IF(E115="","",SUBTOTAL(103,E$1:E115)-1)</f>
        <v/>
      </c>
      <c r="B115" s="18" t="str">
        <f t="shared" si="12"/>
        <v/>
      </c>
      <c r="C115" s="191"/>
      <c r="D115" s="191"/>
      <c r="E115" s="192"/>
      <c r="F115" s="86"/>
      <c r="G115" s="86"/>
      <c r="H115" s="193"/>
      <c r="I115" s="88"/>
      <c r="J115" s="88"/>
      <c r="K115" s="191"/>
      <c r="L115" s="194"/>
      <c r="M115" s="192"/>
      <c r="N115" s="195"/>
      <c r="O115" s="195"/>
      <c r="P115" s="91"/>
      <c r="Q115" s="88"/>
      <c r="R115" s="92"/>
      <c r="S115" s="28" t="s">
        <v>29</v>
      </c>
      <c r="T115" s="29" t="s">
        <v>29</v>
      </c>
      <c r="W115" s="31" t="str">
        <f t="shared" si="14"/>
        <v/>
      </c>
      <c r="X115" s="31" t="str">
        <f t="shared" si="13"/>
        <v/>
      </c>
      <c r="Y115" s="31" t="str">
        <f t="shared" si="15"/>
        <v/>
      </c>
      <c r="Z115" s="31" t="str">
        <f t="shared" si="16"/>
        <v/>
      </c>
      <c r="AA115" s="31" t="str">
        <f t="shared" si="17"/>
        <v/>
      </c>
      <c r="AB115" s="30">
        <f>IF(AA115="",888,COUNTIF($AA$1:AA115,AA115))</f>
        <v>888</v>
      </c>
    </row>
    <row r="116" spans="1:28" ht="17.399999999999999">
      <c r="A116" s="17" t="str">
        <f>IF(E116="","",SUBTOTAL(103,E$1:E116)-1)</f>
        <v/>
      </c>
      <c r="B116" s="18" t="str">
        <f t="shared" si="12"/>
        <v/>
      </c>
      <c r="C116" s="191"/>
      <c r="D116" s="191"/>
      <c r="E116" s="191"/>
      <c r="F116" s="86"/>
      <c r="G116" s="86"/>
      <c r="H116" s="193"/>
      <c r="I116" s="88"/>
      <c r="J116" s="88"/>
      <c r="K116" s="191"/>
      <c r="L116" s="194"/>
      <c r="M116" s="192"/>
      <c r="N116" s="195"/>
      <c r="O116" s="195"/>
      <c r="P116" s="91"/>
      <c r="Q116" s="88"/>
      <c r="R116" s="92"/>
      <c r="S116" s="28" t="s">
        <v>29</v>
      </c>
      <c r="T116" s="29" t="s">
        <v>29</v>
      </c>
      <c r="W116" s="31" t="str">
        <f t="shared" si="14"/>
        <v/>
      </c>
      <c r="X116" s="31" t="str">
        <f t="shared" si="13"/>
        <v/>
      </c>
      <c r="Y116" s="31" t="str">
        <f t="shared" si="15"/>
        <v/>
      </c>
      <c r="Z116" s="31" t="str">
        <f t="shared" si="16"/>
        <v/>
      </c>
      <c r="AA116" s="31" t="str">
        <f t="shared" si="17"/>
        <v/>
      </c>
      <c r="AB116" s="30">
        <f>IF(AA116="",888,COUNTIF($AA$1:AA116,AA116))</f>
        <v>888</v>
      </c>
    </row>
    <row r="117" spans="1:28" ht="17.399999999999999">
      <c r="A117" s="17" t="str">
        <f>IF(E117="","",SUBTOTAL(103,E$1:E117)-1)</f>
        <v/>
      </c>
      <c r="B117" s="18" t="str">
        <f t="shared" si="12"/>
        <v/>
      </c>
      <c r="C117" s="191"/>
      <c r="D117" s="191"/>
      <c r="E117" s="191"/>
      <c r="F117" s="86"/>
      <c r="G117" s="86"/>
      <c r="H117" s="193"/>
      <c r="I117" s="88"/>
      <c r="J117" s="88"/>
      <c r="K117" s="191"/>
      <c r="L117" s="194"/>
      <c r="M117" s="192"/>
      <c r="N117" s="195"/>
      <c r="O117" s="195"/>
      <c r="P117" s="91"/>
      <c r="Q117" s="88"/>
      <c r="R117" s="92"/>
      <c r="S117" s="28" t="s">
        <v>29</v>
      </c>
      <c r="T117" s="29" t="s">
        <v>29</v>
      </c>
      <c r="W117" s="31" t="str">
        <f t="shared" si="14"/>
        <v/>
      </c>
      <c r="X117" s="31" t="str">
        <f t="shared" si="13"/>
        <v/>
      </c>
      <c r="Y117" s="31" t="str">
        <f t="shared" si="15"/>
        <v/>
      </c>
      <c r="Z117" s="31" t="str">
        <f t="shared" si="16"/>
        <v/>
      </c>
      <c r="AA117" s="31" t="str">
        <f t="shared" si="17"/>
        <v/>
      </c>
      <c r="AB117" s="30">
        <f>IF(AA117="",888,COUNTIF($AA$1:AA117,AA117))</f>
        <v>888</v>
      </c>
    </row>
    <row r="118" spans="1:28" ht="17.399999999999999">
      <c r="A118" s="17" t="str">
        <f>IF(E118="","",SUBTOTAL(103,E$1:E118)-1)</f>
        <v/>
      </c>
      <c r="B118" s="18" t="str">
        <f t="shared" si="12"/>
        <v/>
      </c>
      <c r="C118" s="93"/>
      <c r="D118" s="196"/>
      <c r="E118" s="196"/>
      <c r="F118" s="86"/>
      <c r="G118" s="86"/>
      <c r="H118" s="193"/>
      <c r="I118" s="88"/>
      <c r="J118" s="88"/>
      <c r="K118" s="197"/>
      <c r="L118" s="194"/>
      <c r="M118" s="196"/>
      <c r="N118" s="198"/>
      <c r="O118" s="195"/>
      <c r="P118" s="91"/>
      <c r="Q118" s="88"/>
      <c r="R118" s="92"/>
      <c r="S118" s="28" t="s">
        <v>29</v>
      </c>
      <c r="T118" s="29" t="s">
        <v>29</v>
      </c>
      <c r="W118" s="31" t="str">
        <f t="shared" si="14"/>
        <v/>
      </c>
      <c r="X118" s="31" t="str">
        <f t="shared" si="13"/>
        <v/>
      </c>
      <c r="Y118" s="31" t="str">
        <f t="shared" si="15"/>
        <v/>
      </c>
      <c r="Z118" s="31" t="str">
        <f t="shared" si="16"/>
        <v/>
      </c>
      <c r="AA118" s="31" t="str">
        <f t="shared" si="17"/>
        <v/>
      </c>
      <c r="AB118" s="30">
        <f>IF(AA118="",888,COUNTIF($AA$1:AA118,AA118))</f>
        <v>888</v>
      </c>
    </row>
    <row r="119" spans="1:28" ht="17.399999999999999">
      <c r="A119" s="17" t="str">
        <f>IF(E119="","",SUBTOTAL(103,E$1:E119)-1)</f>
        <v/>
      </c>
      <c r="B119" s="18" t="str">
        <f t="shared" si="12"/>
        <v/>
      </c>
      <c r="C119" s="191"/>
      <c r="D119" s="191"/>
      <c r="E119" s="192"/>
      <c r="F119" s="86"/>
      <c r="G119" s="86"/>
      <c r="H119" s="193"/>
      <c r="I119" s="88"/>
      <c r="J119" s="88"/>
      <c r="K119" s="191"/>
      <c r="L119" s="194"/>
      <c r="M119" s="192"/>
      <c r="N119" s="195"/>
      <c r="O119" s="195"/>
      <c r="P119" s="91"/>
      <c r="Q119" s="88"/>
      <c r="R119" s="92"/>
      <c r="S119" s="28" t="s">
        <v>29</v>
      </c>
      <c r="T119" s="29" t="s">
        <v>29</v>
      </c>
      <c r="W119" s="31" t="str">
        <f t="shared" si="14"/>
        <v/>
      </c>
      <c r="X119" s="31" t="str">
        <f t="shared" si="13"/>
        <v/>
      </c>
      <c r="Y119" s="31" t="str">
        <f t="shared" si="15"/>
        <v/>
      </c>
      <c r="Z119" s="31" t="str">
        <f t="shared" si="16"/>
        <v/>
      </c>
      <c r="AA119" s="31" t="str">
        <f t="shared" si="17"/>
        <v/>
      </c>
      <c r="AB119" s="30">
        <f>IF(AA119="",888,COUNTIF($AA$1:AA119,AA119))</f>
        <v>888</v>
      </c>
    </row>
    <row r="120" spans="1:28" ht="17.399999999999999">
      <c r="A120" s="17" t="str">
        <f>IF(E120="","",SUBTOTAL(103,E$1:E120)-1)</f>
        <v/>
      </c>
      <c r="B120" s="18" t="str">
        <f t="shared" si="12"/>
        <v/>
      </c>
      <c r="C120" s="191"/>
      <c r="D120" s="191"/>
      <c r="E120" s="191"/>
      <c r="F120" s="86"/>
      <c r="G120" s="86"/>
      <c r="H120" s="193"/>
      <c r="I120" s="88"/>
      <c r="J120" s="88"/>
      <c r="K120" s="191"/>
      <c r="L120" s="194"/>
      <c r="M120" s="192"/>
      <c r="N120" s="195"/>
      <c r="O120" s="195"/>
      <c r="P120" s="91"/>
      <c r="Q120" s="88"/>
      <c r="R120" s="92"/>
      <c r="S120" s="28" t="s">
        <v>29</v>
      </c>
      <c r="T120" s="29" t="s">
        <v>29</v>
      </c>
      <c r="W120" s="31" t="str">
        <f t="shared" si="14"/>
        <v/>
      </c>
      <c r="X120" s="31" t="str">
        <f t="shared" si="13"/>
        <v/>
      </c>
      <c r="Y120" s="31" t="str">
        <f t="shared" si="15"/>
        <v/>
      </c>
      <c r="Z120" s="31" t="str">
        <f t="shared" si="16"/>
        <v/>
      </c>
      <c r="AA120" s="31" t="str">
        <f t="shared" si="17"/>
        <v/>
      </c>
      <c r="AB120" s="30">
        <f>IF(AA120="",888,COUNTIF($AA$1:AA120,AA120))</f>
        <v>888</v>
      </c>
    </row>
    <row r="121" spans="1:28" ht="17.399999999999999">
      <c r="A121" s="17" t="str">
        <f>IF(E121="","",SUBTOTAL(103,E$1:E121)-1)</f>
        <v/>
      </c>
      <c r="B121" s="18" t="str">
        <f t="shared" si="12"/>
        <v/>
      </c>
      <c r="C121" s="191"/>
      <c r="D121" s="191"/>
      <c r="E121" s="191"/>
      <c r="F121" s="86"/>
      <c r="G121" s="86"/>
      <c r="H121" s="193"/>
      <c r="I121" s="88"/>
      <c r="J121" s="88"/>
      <c r="K121" s="191"/>
      <c r="L121" s="194"/>
      <c r="M121" s="192"/>
      <c r="N121" s="195"/>
      <c r="O121" s="195"/>
      <c r="P121" s="91"/>
      <c r="Q121" s="88"/>
      <c r="R121" s="92"/>
      <c r="S121" s="28" t="s">
        <v>29</v>
      </c>
      <c r="T121" s="29" t="s">
        <v>29</v>
      </c>
      <c r="W121" s="31" t="str">
        <f t="shared" si="14"/>
        <v/>
      </c>
      <c r="X121" s="31" t="str">
        <f t="shared" si="13"/>
        <v/>
      </c>
      <c r="Y121" s="31" t="str">
        <f t="shared" si="15"/>
        <v/>
      </c>
      <c r="Z121" s="31" t="str">
        <f t="shared" si="16"/>
        <v/>
      </c>
      <c r="AA121" s="31" t="str">
        <f t="shared" si="17"/>
        <v/>
      </c>
      <c r="AB121" s="30">
        <f>IF(AA121="",888,COUNTIF($AA$1:AA121,AA121))</f>
        <v>888</v>
      </c>
    </row>
    <row r="122" spans="1:28" ht="17.399999999999999">
      <c r="A122" s="17" t="str">
        <f>IF(E122="","",SUBTOTAL(103,E$1:E122)-1)</f>
        <v/>
      </c>
      <c r="B122" s="18" t="str">
        <f t="shared" si="12"/>
        <v/>
      </c>
      <c r="C122" s="93"/>
      <c r="D122" s="196"/>
      <c r="E122" s="196"/>
      <c r="F122" s="86"/>
      <c r="G122" s="86"/>
      <c r="H122" s="193"/>
      <c r="I122" s="88"/>
      <c r="J122" s="88"/>
      <c r="K122" s="197"/>
      <c r="L122" s="194"/>
      <c r="M122" s="196"/>
      <c r="N122" s="198"/>
      <c r="O122" s="195"/>
      <c r="P122" s="91"/>
      <c r="Q122" s="88"/>
      <c r="R122" s="92"/>
      <c r="S122" s="28" t="s">
        <v>29</v>
      </c>
      <c r="T122" s="29" t="s">
        <v>29</v>
      </c>
      <c r="W122" s="31" t="str">
        <f t="shared" si="14"/>
        <v/>
      </c>
      <c r="X122" s="31" t="str">
        <f t="shared" si="13"/>
        <v/>
      </c>
      <c r="Y122" s="31" t="str">
        <f t="shared" si="15"/>
        <v/>
      </c>
      <c r="Z122" s="31" t="str">
        <f t="shared" si="16"/>
        <v/>
      </c>
      <c r="AA122" s="31" t="str">
        <f t="shared" si="17"/>
        <v/>
      </c>
      <c r="AB122" s="30">
        <f>IF(AA122="",888,COUNTIF($AA$1:AA122,AA122))</f>
        <v>888</v>
      </c>
    </row>
    <row r="123" spans="1:28" ht="17.399999999999999">
      <c r="A123" s="17" t="str">
        <f>IF(E123="","",SUBTOTAL(103,E$1:E123)-1)</f>
        <v/>
      </c>
      <c r="B123" s="18" t="str">
        <f t="shared" si="12"/>
        <v/>
      </c>
      <c r="C123" s="191"/>
      <c r="D123" s="191"/>
      <c r="E123" s="192"/>
      <c r="F123" s="86"/>
      <c r="G123" s="86"/>
      <c r="H123" s="193"/>
      <c r="I123" s="88"/>
      <c r="J123" s="88"/>
      <c r="K123" s="191"/>
      <c r="L123" s="194"/>
      <c r="M123" s="192"/>
      <c r="N123" s="195"/>
      <c r="O123" s="195"/>
      <c r="P123" s="91"/>
      <c r="Q123" s="88"/>
      <c r="R123" s="92"/>
      <c r="S123" s="28" t="s">
        <v>29</v>
      </c>
      <c r="T123" s="29" t="s">
        <v>29</v>
      </c>
      <c r="W123" s="31" t="str">
        <f t="shared" si="14"/>
        <v/>
      </c>
      <c r="X123" s="31" t="str">
        <f t="shared" si="13"/>
        <v/>
      </c>
      <c r="Y123" s="31" t="str">
        <f t="shared" si="15"/>
        <v/>
      </c>
      <c r="Z123" s="31" t="str">
        <f t="shared" si="16"/>
        <v/>
      </c>
      <c r="AA123" s="31" t="str">
        <f t="shared" si="17"/>
        <v/>
      </c>
      <c r="AB123" s="30">
        <f>IF(AA123="",888,COUNTIF($AA$1:AA123,AA123))</f>
        <v>888</v>
      </c>
    </row>
    <row r="124" spans="1:28" ht="17.399999999999999">
      <c r="A124" s="17" t="str">
        <f>IF(E124="","",SUBTOTAL(103,E$1:E124)-1)</f>
        <v/>
      </c>
      <c r="B124" s="18" t="str">
        <f t="shared" si="12"/>
        <v/>
      </c>
      <c r="C124" s="191"/>
      <c r="D124" s="191"/>
      <c r="E124" s="191"/>
      <c r="F124" s="86"/>
      <c r="G124" s="86"/>
      <c r="H124" s="193"/>
      <c r="I124" s="88"/>
      <c r="J124" s="88"/>
      <c r="K124" s="191"/>
      <c r="L124" s="194"/>
      <c r="M124" s="192"/>
      <c r="N124" s="195"/>
      <c r="O124" s="195"/>
      <c r="P124" s="91"/>
      <c r="Q124" s="88"/>
      <c r="R124" s="92"/>
      <c r="S124" s="28" t="s">
        <v>29</v>
      </c>
      <c r="T124" s="29" t="s">
        <v>29</v>
      </c>
      <c r="W124" s="31" t="str">
        <f t="shared" si="14"/>
        <v/>
      </c>
      <c r="X124" s="31" t="str">
        <f t="shared" si="13"/>
        <v/>
      </c>
      <c r="Y124" s="31" t="str">
        <f t="shared" si="15"/>
        <v/>
      </c>
      <c r="Z124" s="31" t="str">
        <f t="shared" si="16"/>
        <v/>
      </c>
      <c r="AA124" s="31" t="str">
        <f t="shared" si="17"/>
        <v/>
      </c>
      <c r="AB124" s="30">
        <f>IF(AA124="",888,COUNTIF($AA$1:AA124,AA124))</f>
        <v>888</v>
      </c>
    </row>
    <row r="125" spans="1:28" ht="17.399999999999999">
      <c r="A125" s="17" t="str">
        <f>IF(E125="","",SUBTOTAL(103,E$1:E125)-1)</f>
        <v/>
      </c>
      <c r="B125" s="18" t="str">
        <f t="shared" si="12"/>
        <v/>
      </c>
      <c r="C125" s="191"/>
      <c r="D125" s="191"/>
      <c r="E125" s="191"/>
      <c r="F125" s="86"/>
      <c r="G125" s="86"/>
      <c r="H125" s="193"/>
      <c r="I125" s="88"/>
      <c r="J125" s="88"/>
      <c r="K125" s="191"/>
      <c r="L125" s="194"/>
      <c r="M125" s="192"/>
      <c r="N125" s="195"/>
      <c r="O125" s="195"/>
      <c r="P125" s="91"/>
      <c r="Q125" s="88"/>
      <c r="R125" s="92"/>
      <c r="S125" s="28" t="s">
        <v>29</v>
      </c>
      <c r="T125" s="29" t="s">
        <v>29</v>
      </c>
      <c r="W125" s="31" t="str">
        <f t="shared" si="14"/>
        <v/>
      </c>
      <c r="X125" s="31" t="str">
        <f t="shared" si="13"/>
        <v/>
      </c>
      <c r="Y125" s="31" t="str">
        <f t="shared" si="15"/>
        <v/>
      </c>
      <c r="Z125" s="31" t="str">
        <f t="shared" si="16"/>
        <v/>
      </c>
      <c r="AA125" s="31" t="str">
        <f t="shared" si="17"/>
        <v/>
      </c>
      <c r="AB125" s="30">
        <f>IF(AA125="",888,COUNTIF($AA$1:AA125,AA125))</f>
        <v>888</v>
      </c>
    </row>
    <row r="126" spans="1:28" ht="17.399999999999999">
      <c r="A126" s="17" t="str">
        <f>IF(E126="","",SUBTOTAL(103,E$1:E126)-1)</f>
        <v/>
      </c>
      <c r="B126" s="18" t="str">
        <f t="shared" si="12"/>
        <v/>
      </c>
      <c r="C126" s="93"/>
      <c r="D126" s="196"/>
      <c r="E126" s="196"/>
      <c r="F126" s="86"/>
      <c r="G126" s="86"/>
      <c r="H126" s="193"/>
      <c r="I126" s="88"/>
      <c r="J126" s="88"/>
      <c r="K126" s="197"/>
      <c r="L126" s="194"/>
      <c r="M126" s="196"/>
      <c r="N126" s="198"/>
      <c r="O126" s="195"/>
      <c r="P126" s="91"/>
      <c r="Q126" s="88"/>
      <c r="R126" s="92"/>
      <c r="S126" s="28" t="s">
        <v>29</v>
      </c>
      <c r="T126" s="29" t="s">
        <v>29</v>
      </c>
      <c r="W126" s="31" t="str">
        <f t="shared" si="14"/>
        <v/>
      </c>
      <c r="X126" s="31" t="str">
        <f t="shared" si="13"/>
        <v/>
      </c>
      <c r="Y126" s="31" t="str">
        <f t="shared" si="15"/>
        <v/>
      </c>
      <c r="Z126" s="31" t="str">
        <f t="shared" si="16"/>
        <v/>
      </c>
      <c r="AA126" s="31" t="str">
        <f t="shared" si="17"/>
        <v/>
      </c>
      <c r="AB126" s="30">
        <f>IF(AA126="",888,COUNTIF($AA$1:AA126,AA126))</f>
        <v>888</v>
      </c>
    </row>
    <row r="127" spans="1:28" ht="17.399999999999999">
      <c r="A127" s="17" t="str">
        <f>IF(E127="","",SUBTOTAL(103,E$1:E127)-1)</f>
        <v/>
      </c>
      <c r="B127" s="18" t="str">
        <f t="shared" si="12"/>
        <v/>
      </c>
      <c r="C127" s="191"/>
      <c r="D127" s="191"/>
      <c r="E127" s="192"/>
      <c r="F127" s="86"/>
      <c r="G127" s="86"/>
      <c r="H127" s="193"/>
      <c r="I127" s="88"/>
      <c r="J127" s="88"/>
      <c r="K127" s="191"/>
      <c r="L127" s="194"/>
      <c r="M127" s="192"/>
      <c r="N127" s="195"/>
      <c r="O127" s="195"/>
      <c r="P127" s="91"/>
      <c r="Q127" s="88"/>
      <c r="R127" s="92"/>
      <c r="S127" s="28" t="s">
        <v>29</v>
      </c>
      <c r="T127" s="29" t="s">
        <v>29</v>
      </c>
      <c r="W127" s="31" t="str">
        <f t="shared" si="14"/>
        <v/>
      </c>
      <c r="X127" s="31" t="str">
        <f t="shared" si="13"/>
        <v/>
      </c>
      <c r="Y127" s="31" t="str">
        <f t="shared" si="15"/>
        <v/>
      </c>
      <c r="Z127" s="31" t="str">
        <f t="shared" si="16"/>
        <v/>
      </c>
      <c r="AA127" s="31" t="str">
        <f t="shared" si="17"/>
        <v/>
      </c>
      <c r="AB127" s="30">
        <f>IF(AA127="",888,COUNTIF($AA$1:AA127,AA127))</f>
        <v>888</v>
      </c>
    </row>
    <row r="128" spans="1:28" ht="17.399999999999999">
      <c r="A128" s="17" t="str">
        <f>IF(E128="","",SUBTOTAL(103,E$1:E128)-1)</f>
        <v/>
      </c>
      <c r="B128" s="18" t="str">
        <f t="shared" si="12"/>
        <v/>
      </c>
      <c r="C128" s="191"/>
      <c r="D128" s="191"/>
      <c r="E128" s="191"/>
      <c r="F128" s="86"/>
      <c r="G128" s="86"/>
      <c r="H128" s="193"/>
      <c r="I128" s="88"/>
      <c r="J128" s="88"/>
      <c r="K128" s="191"/>
      <c r="L128" s="194"/>
      <c r="M128" s="192"/>
      <c r="N128" s="195"/>
      <c r="O128" s="195"/>
      <c r="P128" s="91"/>
      <c r="Q128" s="88"/>
      <c r="R128" s="92"/>
      <c r="S128" s="28" t="s">
        <v>29</v>
      </c>
      <c r="T128" s="29" t="s">
        <v>29</v>
      </c>
      <c r="W128" s="31" t="str">
        <f t="shared" si="14"/>
        <v/>
      </c>
      <c r="X128" s="31" t="str">
        <f t="shared" si="13"/>
        <v/>
      </c>
      <c r="Y128" s="31" t="str">
        <f t="shared" si="15"/>
        <v/>
      </c>
      <c r="Z128" s="31" t="str">
        <f t="shared" si="16"/>
        <v/>
      </c>
      <c r="AA128" s="31" t="str">
        <f t="shared" si="17"/>
        <v/>
      </c>
      <c r="AB128" s="30">
        <f>IF(AA128="",888,COUNTIF($AA$1:AA128,AA128))</f>
        <v>888</v>
      </c>
    </row>
    <row r="129" spans="1:28" ht="17.399999999999999">
      <c r="A129" s="17" t="str">
        <f>IF(E129="","",SUBTOTAL(103,E$1:E129)-1)</f>
        <v/>
      </c>
      <c r="B129" s="18" t="str">
        <f t="shared" si="12"/>
        <v/>
      </c>
      <c r="C129" s="191"/>
      <c r="D129" s="191"/>
      <c r="E129" s="191"/>
      <c r="F129" s="86"/>
      <c r="G129" s="86"/>
      <c r="H129" s="193"/>
      <c r="I129" s="88"/>
      <c r="J129" s="88"/>
      <c r="K129" s="191"/>
      <c r="L129" s="194"/>
      <c r="M129" s="192"/>
      <c r="N129" s="195"/>
      <c r="O129" s="195"/>
      <c r="P129" s="91"/>
      <c r="Q129" s="88"/>
      <c r="R129" s="92"/>
      <c r="S129" s="28" t="s">
        <v>29</v>
      </c>
      <c r="T129" s="29" t="s">
        <v>29</v>
      </c>
      <c r="W129" s="31" t="str">
        <f t="shared" si="14"/>
        <v/>
      </c>
      <c r="X129" s="31" t="str">
        <f t="shared" si="13"/>
        <v/>
      </c>
      <c r="Y129" s="31" t="str">
        <f t="shared" si="15"/>
        <v/>
      </c>
      <c r="Z129" s="31" t="str">
        <f t="shared" si="16"/>
        <v/>
      </c>
      <c r="AA129" s="31" t="str">
        <f t="shared" si="17"/>
        <v/>
      </c>
      <c r="AB129" s="30">
        <f>IF(AA129="",888,COUNTIF($AA$1:AA129,AA129))</f>
        <v>888</v>
      </c>
    </row>
    <row r="130" spans="1:28" ht="17.399999999999999">
      <c r="A130" s="17" t="str">
        <f>IF(E130="","",SUBTOTAL(103,E$1:E130)-1)</f>
        <v/>
      </c>
      <c r="B130" s="18" t="str">
        <f t="shared" ref="B130:B193" si="18">IF(D130="","",IF(D130*1&gt;40,IF(D130*1&gt;70,3,2),1))</f>
        <v/>
      </c>
      <c r="C130" s="93"/>
      <c r="D130" s="196"/>
      <c r="E130" s="196"/>
      <c r="F130" s="86"/>
      <c r="G130" s="86"/>
      <c r="H130" s="193"/>
      <c r="I130" s="88"/>
      <c r="J130" s="88"/>
      <c r="K130" s="197"/>
      <c r="L130" s="194"/>
      <c r="M130" s="196"/>
      <c r="N130" s="198"/>
      <c r="O130" s="195"/>
      <c r="P130" s="91"/>
      <c r="Q130" s="88"/>
      <c r="R130" s="92"/>
      <c r="S130" s="28" t="s">
        <v>29</v>
      </c>
      <c r="T130" s="29" t="s">
        <v>29</v>
      </c>
      <c r="W130" s="31" t="str">
        <f t="shared" si="14"/>
        <v/>
      </c>
      <c r="X130" s="31" t="str">
        <f t="shared" ref="X130:X193" si="19">N130&amp;L130</f>
        <v/>
      </c>
      <c r="Y130" s="31" t="str">
        <f t="shared" si="15"/>
        <v/>
      </c>
      <c r="Z130" s="31" t="str">
        <f t="shared" si="16"/>
        <v/>
      </c>
      <c r="AA130" s="31" t="str">
        <f t="shared" si="17"/>
        <v/>
      </c>
      <c r="AB130" s="30">
        <f>IF(AA130="",888,COUNTIF($AA$1:AA130,AA130))</f>
        <v>888</v>
      </c>
    </row>
    <row r="131" spans="1:28" ht="17.399999999999999">
      <c r="A131" s="17" t="str">
        <f>IF(E131="","",SUBTOTAL(103,E$1:E131)-1)</f>
        <v/>
      </c>
      <c r="B131" s="18" t="str">
        <f t="shared" si="18"/>
        <v/>
      </c>
      <c r="C131" s="191"/>
      <c r="D131" s="191"/>
      <c r="E131" s="192"/>
      <c r="F131" s="86"/>
      <c r="G131" s="86"/>
      <c r="H131" s="193"/>
      <c r="I131" s="88"/>
      <c r="J131" s="88"/>
      <c r="K131" s="191"/>
      <c r="L131" s="194"/>
      <c r="M131" s="192"/>
      <c r="N131" s="195"/>
      <c r="O131" s="195"/>
      <c r="P131" s="91"/>
      <c r="Q131" s="88"/>
      <c r="R131" s="92"/>
      <c r="S131" s="28" t="s">
        <v>29</v>
      </c>
      <c r="T131" s="29" t="s">
        <v>29</v>
      </c>
      <c r="W131" s="31" t="str">
        <f t="shared" si="14"/>
        <v/>
      </c>
      <c r="X131" s="31" t="str">
        <f t="shared" si="19"/>
        <v/>
      </c>
      <c r="Y131" s="31" t="str">
        <f t="shared" si="15"/>
        <v/>
      </c>
      <c r="Z131" s="31" t="str">
        <f t="shared" si="16"/>
        <v/>
      </c>
      <c r="AA131" s="31" t="str">
        <f t="shared" si="17"/>
        <v/>
      </c>
      <c r="AB131" s="30">
        <f>IF(AA131="",888,COUNTIF($AA$1:AA131,AA131))</f>
        <v>888</v>
      </c>
    </row>
    <row r="132" spans="1:28" ht="17.399999999999999">
      <c r="A132" s="17" t="str">
        <f>IF(E132="","",SUBTOTAL(103,E$1:E132)-1)</f>
        <v/>
      </c>
      <c r="B132" s="18" t="str">
        <f t="shared" si="18"/>
        <v/>
      </c>
      <c r="C132" s="191"/>
      <c r="D132" s="191"/>
      <c r="E132" s="191"/>
      <c r="F132" s="86"/>
      <c r="G132" s="86"/>
      <c r="H132" s="193"/>
      <c r="I132" s="88"/>
      <c r="J132" s="88"/>
      <c r="K132" s="191"/>
      <c r="L132" s="194"/>
      <c r="M132" s="192"/>
      <c r="N132" s="195"/>
      <c r="O132" s="195"/>
      <c r="P132" s="91"/>
      <c r="Q132" s="88"/>
      <c r="R132" s="92"/>
      <c r="S132" s="28" t="s">
        <v>29</v>
      </c>
      <c r="T132" s="29" t="s">
        <v>29</v>
      </c>
      <c r="W132" s="31" t="str">
        <f t="shared" si="14"/>
        <v/>
      </c>
      <c r="X132" s="31" t="str">
        <f t="shared" si="19"/>
        <v/>
      </c>
      <c r="Y132" s="31" t="str">
        <f t="shared" si="15"/>
        <v/>
      </c>
      <c r="Z132" s="31" t="str">
        <f t="shared" si="16"/>
        <v/>
      </c>
      <c r="AA132" s="31" t="str">
        <f t="shared" si="17"/>
        <v/>
      </c>
      <c r="AB132" s="30">
        <f>IF(AA132="",888,COUNTIF($AA$1:AA132,AA132))</f>
        <v>888</v>
      </c>
    </row>
    <row r="133" spans="1:28" ht="17.399999999999999">
      <c r="A133" s="17" t="str">
        <f>IF(E133="","",SUBTOTAL(103,E$1:E133)-1)</f>
        <v/>
      </c>
      <c r="B133" s="18" t="str">
        <f t="shared" si="18"/>
        <v/>
      </c>
      <c r="C133" s="191"/>
      <c r="D133" s="191"/>
      <c r="E133" s="191"/>
      <c r="F133" s="86"/>
      <c r="G133" s="86"/>
      <c r="H133" s="193"/>
      <c r="I133" s="88"/>
      <c r="J133" s="88"/>
      <c r="K133" s="191"/>
      <c r="L133" s="194"/>
      <c r="M133" s="192"/>
      <c r="N133" s="195"/>
      <c r="O133" s="195"/>
      <c r="P133" s="91"/>
      <c r="Q133" s="88"/>
      <c r="R133" s="92"/>
      <c r="S133" s="28" t="s">
        <v>29</v>
      </c>
      <c r="T133" s="29" t="s">
        <v>29</v>
      </c>
      <c r="W133" s="31" t="str">
        <f t="shared" si="14"/>
        <v/>
      </c>
      <c r="X133" s="31" t="str">
        <f t="shared" si="19"/>
        <v/>
      </c>
      <c r="Y133" s="31" t="str">
        <f t="shared" si="15"/>
        <v/>
      </c>
      <c r="Z133" s="31" t="str">
        <f t="shared" si="16"/>
        <v/>
      </c>
      <c r="AA133" s="31" t="str">
        <f t="shared" si="17"/>
        <v/>
      </c>
      <c r="AB133" s="30">
        <f>IF(AA133="",888,COUNTIF($AA$1:AA133,AA133))</f>
        <v>888</v>
      </c>
    </row>
    <row r="134" spans="1:28" ht="17.399999999999999">
      <c r="A134" s="17" t="str">
        <f>IF(E134="","",SUBTOTAL(103,E$1:E134)-1)</f>
        <v/>
      </c>
      <c r="B134" s="18" t="str">
        <f t="shared" si="18"/>
        <v/>
      </c>
      <c r="C134" s="93"/>
      <c r="D134" s="196"/>
      <c r="E134" s="196"/>
      <c r="F134" s="86"/>
      <c r="G134" s="86"/>
      <c r="H134" s="193"/>
      <c r="I134" s="88"/>
      <c r="J134" s="88"/>
      <c r="K134" s="197"/>
      <c r="L134" s="194"/>
      <c r="M134" s="196"/>
      <c r="N134" s="198"/>
      <c r="O134" s="195"/>
      <c r="P134" s="91"/>
      <c r="Q134" s="88"/>
      <c r="R134" s="92"/>
      <c r="S134" s="28" t="s">
        <v>29</v>
      </c>
      <c r="T134" s="29" t="s">
        <v>29</v>
      </c>
      <c r="W134" s="31" t="str">
        <f t="shared" si="14"/>
        <v/>
      </c>
      <c r="X134" s="31" t="str">
        <f t="shared" si="19"/>
        <v/>
      </c>
      <c r="Y134" s="31" t="str">
        <f t="shared" si="15"/>
        <v/>
      </c>
      <c r="Z134" s="31" t="str">
        <f t="shared" si="16"/>
        <v/>
      </c>
      <c r="AA134" s="31" t="str">
        <f t="shared" si="17"/>
        <v/>
      </c>
      <c r="AB134" s="30">
        <f>IF(AA134="",888,COUNTIF($AA$1:AA134,AA134))</f>
        <v>888</v>
      </c>
    </row>
    <row r="135" spans="1:28" ht="17.399999999999999">
      <c r="A135" s="17" t="str">
        <f>IF(E135="","",SUBTOTAL(103,E$1:E135)-1)</f>
        <v/>
      </c>
      <c r="B135" s="18" t="str">
        <f t="shared" si="18"/>
        <v/>
      </c>
      <c r="C135" s="191"/>
      <c r="D135" s="191"/>
      <c r="E135" s="192"/>
      <c r="F135" s="86"/>
      <c r="G135" s="86"/>
      <c r="H135" s="193"/>
      <c r="I135" s="88"/>
      <c r="J135" s="88"/>
      <c r="K135" s="191"/>
      <c r="L135" s="194"/>
      <c r="M135" s="192"/>
      <c r="N135" s="195"/>
      <c r="O135" s="195"/>
      <c r="P135" s="91"/>
      <c r="Q135" s="88"/>
      <c r="R135" s="92"/>
      <c r="S135" s="28" t="s">
        <v>29</v>
      </c>
      <c r="T135" s="29" t="s">
        <v>29</v>
      </c>
      <c r="W135" s="31" t="str">
        <f t="shared" si="14"/>
        <v/>
      </c>
      <c r="X135" s="31" t="str">
        <f t="shared" si="19"/>
        <v/>
      </c>
      <c r="Y135" s="31" t="str">
        <f t="shared" si="15"/>
        <v/>
      </c>
      <c r="Z135" s="31" t="str">
        <f t="shared" si="16"/>
        <v/>
      </c>
      <c r="AA135" s="31" t="str">
        <f t="shared" si="17"/>
        <v/>
      </c>
      <c r="AB135" s="30">
        <f>IF(AA135="",888,COUNTIF($AA$1:AA135,AA135))</f>
        <v>888</v>
      </c>
    </row>
    <row r="136" spans="1:28" ht="17.399999999999999">
      <c r="A136" s="17" t="str">
        <f>IF(E136="","",SUBTOTAL(103,E$1:E136)-1)</f>
        <v/>
      </c>
      <c r="B136" s="18" t="str">
        <f t="shared" si="18"/>
        <v/>
      </c>
      <c r="C136" s="191"/>
      <c r="D136" s="191"/>
      <c r="E136" s="191"/>
      <c r="F136" s="86"/>
      <c r="G136" s="86"/>
      <c r="H136" s="193"/>
      <c r="I136" s="88"/>
      <c r="J136" s="88"/>
      <c r="K136" s="191"/>
      <c r="L136" s="194"/>
      <c r="M136" s="192"/>
      <c r="N136" s="195"/>
      <c r="O136" s="195"/>
      <c r="P136" s="91"/>
      <c r="Q136" s="88"/>
      <c r="R136" s="92"/>
      <c r="S136" s="28" t="s">
        <v>29</v>
      </c>
      <c r="T136" s="29" t="s">
        <v>29</v>
      </c>
      <c r="W136" s="31" t="str">
        <f t="shared" si="14"/>
        <v/>
      </c>
      <c r="X136" s="31" t="str">
        <f t="shared" si="19"/>
        <v/>
      </c>
      <c r="Y136" s="31" t="str">
        <f t="shared" si="15"/>
        <v/>
      </c>
      <c r="Z136" s="31" t="str">
        <f t="shared" si="16"/>
        <v/>
      </c>
      <c r="AA136" s="31" t="str">
        <f t="shared" si="17"/>
        <v/>
      </c>
      <c r="AB136" s="30">
        <f>IF(AA136="",888,COUNTIF($AA$1:AA136,AA136))</f>
        <v>888</v>
      </c>
    </row>
    <row r="137" spans="1:28" ht="17.399999999999999">
      <c r="A137" s="17" t="str">
        <f>IF(E137="","",SUBTOTAL(103,E$1:E137)-1)</f>
        <v/>
      </c>
      <c r="B137" s="18" t="str">
        <f t="shared" si="18"/>
        <v/>
      </c>
      <c r="C137" s="191"/>
      <c r="D137" s="191"/>
      <c r="E137" s="191"/>
      <c r="F137" s="86"/>
      <c r="G137" s="86"/>
      <c r="H137" s="193"/>
      <c r="I137" s="88"/>
      <c r="J137" s="88"/>
      <c r="K137" s="191"/>
      <c r="L137" s="194"/>
      <c r="M137" s="192"/>
      <c r="N137" s="195"/>
      <c r="O137" s="195"/>
      <c r="P137" s="91"/>
      <c r="Q137" s="88"/>
      <c r="R137" s="92"/>
      <c r="S137" s="28" t="s">
        <v>29</v>
      </c>
      <c r="T137" s="29" t="s">
        <v>29</v>
      </c>
      <c r="W137" s="31" t="str">
        <f t="shared" si="14"/>
        <v/>
      </c>
      <c r="X137" s="31" t="str">
        <f t="shared" si="19"/>
        <v/>
      </c>
      <c r="Y137" s="31" t="str">
        <f t="shared" si="15"/>
        <v/>
      </c>
      <c r="Z137" s="31" t="str">
        <f t="shared" si="16"/>
        <v/>
      </c>
      <c r="AA137" s="31" t="str">
        <f t="shared" si="17"/>
        <v/>
      </c>
      <c r="AB137" s="30">
        <f>IF(AA137="",888,COUNTIF($AA$1:AA137,AA137))</f>
        <v>888</v>
      </c>
    </row>
    <row r="138" spans="1:28" ht="17.399999999999999">
      <c r="A138" s="17" t="str">
        <f>IF(E138="","",SUBTOTAL(103,E$1:E138)-1)</f>
        <v/>
      </c>
      <c r="B138" s="18" t="str">
        <f t="shared" si="18"/>
        <v/>
      </c>
      <c r="C138" s="93"/>
      <c r="D138" s="196"/>
      <c r="E138" s="196"/>
      <c r="F138" s="86"/>
      <c r="G138" s="86"/>
      <c r="H138" s="193"/>
      <c r="I138" s="88"/>
      <c r="J138" s="88"/>
      <c r="K138" s="197"/>
      <c r="L138" s="194"/>
      <c r="M138" s="196"/>
      <c r="N138" s="198"/>
      <c r="O138" s="195"/>
      <c r="P138" s="91"/>
      <c r="Q138" s="88"/>
      <c r="R138" s="92"/>
      <c r="S138" s="28" t="s">
        <v>29</v>
      </c>
      <c r="T138" s="29" t="s">
        <v>29</v>
      </c>
      <c r="W138" s="31" t="str">
        <f t="shared" si="14"/>
        <v/>
      </c>
      <c r="X138" s="31" t="str">
        <f t="shared" si="19"/>
        <v/>
      </c>
      <c r="Y138" s="31" t="str">
        <f t="shared" si="15"/>
        <v/>
      </c>
      <c r="Z138" s="31" t="str">
        <f t="shared" si="16"/>
        <v/>
      </c>
      <c r="AA138" s="31" t="str">
        <f t="shared" si="17"/>
        <v/>
      </c>
      <c r="AB138" s="30">
        <f>IF(AA138="",888,COUNTIF($AA$1:AA138,AA138))</f>
        <v>888</v>
      </c>
    </row>
    <row r="139" spans="1:28" ht="17.399999999999999">
      <c r="A139" s="17" t="str">
        <f>IF(E139="","",SUBTOTAL(103,E$1:E139)-1)</f>
        <v/>
      </c>
      <c r="B139" s="18" t="str">
        <f t="shared" si="18"/>
        <v/>
      </c>
      <c r="C139" s="191"/>
      <c r="D139" s="191"/>
      <c r="E139" s="192"/>
      <c r="F139" s="86"/>
      <c r="G139" s="86"/>
      <c r="H139" s="193"/>
      <c r="I139" s="88"/>
      <c r="J139" s="88"/>
      <c r="K139" s="191"/>
      <c r="L139" s="194"/>
      <c r="M139" s="192"/>
      <c r="N139" s="195"/>
      <c r="O139" s="195"/>
      <c r="P139" s="91"/>
      <c r="Q139" s="88"/>
      <c r="R139" s="92"/>
      <c r="S139" s="28" t="s">
        <v>29</v>
      </c>
      <c r="T139" s="29" t="s">
        <v>29</v>
      </c>
      <c r="W139" s="31" t="str">
        <f t="shared" si="14"/>
        <v/>
      </c>
      <c r="X139" s="31" t="str">
        <f t="shared" si="19"/>
        <v/>
      </c>
      <c r="Y139" s="31" t="str">
        <f t="shared" si="15"/>
        <v/>
      </c>
      <c r="Z139" s="31" t="str">
        <f t="shared" si="16"/>
        <v/>
      </c>
      <c r="AA139" s="31" t="str">
        <f t="shared" si="17"/>
        <v/>
      </c>
      <c r="AB139" s="30">
        <f>IF(AA139="",888,COUNTIF($AA$1:AA139,AA139))</f>
        <v>888</v>
      </c>
    </row>
    <row r="140" spans="1:28" ht="17.399999999999999">
      <c r="A140" s="17" t="str">
        <f>IF(E140="","",SUBTOTAL(103,E$1:E140)-1)</f>
        <v/>
      </c>
      <c r="B140" s="18" t="str">
        <f t="shared" si="18"/>
        <v/>
      </c>
      <c r="C140" s="191"/>
      <c r="D140" s="191"/>
      <c r="E140" s="191"/>
      <c r="F140" s="86"/>
      <c r="G140" s="86"/>
      <c r="H140" s="193"/>
      <c r="I140" s="88"/>
      <c r="J140" s="88"/>
      <c r="K140" s="191"/>
      <c r="L140" s="194"/>
      <c r="M140" s="192"/>
      <c r="N140" s="195"/>
      <c r="O140" s="195"/>
      <c r="P140" s="91"/>
      <c r="Q140" s="88"/>
      <c r="R140" s="92"/>
      <c r="S140" s="28" t="s">
        <v>29</v>
      </c>
      <c r="T140" s="29" t="s">
        <v>29</v>
      </c>
      <c r="W140" s="31" t="str">
        <f t="shared" si="14"/>
        <v/>
      </c>
      <c r="X140" s="31" t="str">
        <f t="shared" si="19"/>
        <v/>
      </c>
      <c r="Y140" s="31" t="str">
        <f t="shared" si="15"/>
        <v/>
      </c>
      <c r="Z140" s="31" t="str">
        <f t="shared" si="16"/>
        <v/>
      </c>
      <c r="AA140" s="31" t="str">
        <f t="shared" si="17"/>
        <v/>
      </c>
      <c r="AB140" s="30">
        <f>IF(AA140="",888,COUNTIF($AA$1:AA140,AA140))</f>
        <v>888</v>
      </c>
    </row>
    <row r="141" spans="1:28" ht="17.399999999999999">
      <c r="A141" s="17" t="str">
        <f>IF(E141="","",SUBTOTAL(103,E$1:E141)-1)</f>
        <v/>
      </c>
      <c r="B141" s="18" t="str">
        <f t="shared" si="18"/>
        <v/>
      </c>
      <c r="C141" s="191"/>
      <c r="D141" s="191"/>
      <c r="E141" s="191"/>
      <c r="F141" s="86"/>
      <c r="G141" s="86"/>
      <c r="H141" s="193"/>
      <c r="I141" s="88"/>
      <c r="J141" s="88"/>
      <c r="K141" s="191"/>
      <c r="L141" s="194"/>
      <c r="M141" s="192"/>
      <c r="N141" s="195"/>
      <c r="O141" s="195"/>
      <c r="P141" s="91"/>
      <c r="Q141" s="88"/>
      <c r="R141" s="92"/>
      <c r="S141" s="28" t="s">
        <v>29</v>
      </c>
      <c r="T141" s="29" t="s">
        <v>29</v>
      </c>
      <c r="W141" s="31" t="str">
        <f t="shared" si="14"/>
        <v/>
      </c>
      <c r="X141" s="31" t="str">
        <f t="shared" si="19"/>
        <v/>
      </c>
      <c r="Y141" s="31" t="str">
        <f t="shared" si="15"/>
        <v/>
      </c>
      <c r="Z141" s="31" t="str">
        <f t="shared" si="16"/>
        <v/>
      </c>
      <c r="AA141" s="31" t="str">
        <f t="shared" si="17"/>
        <v/>
      </c>
      <c r="AB141" s="30">
        <f>IF(AA141="",888,COUNTIF($AA$1:AA141,AA141))</f>
        <v>888</v>
      </c>
    </row>
    <row r="142" spans="1:28" ht="17.399999999999999">
      <c r="A142" s="17" t="str">
        <f>IF(E142="","",SUBTOTAL(103,E$1:E142)-1)</f>
        <v/>
      </c>
      <c r="B142" s="18" t="str">
        <f t="shared" si="18"/>
        <v/>
      </c>
      <c r="C142" s="93"/>
      <c r="D142" s="196"/>
      <c r="E142" s="196"/>
      <c r="F142" s="86"/>
      <c r="G142" s="86"/>
      <c r="H142" s="193"/>
      <c r="I142" s="88"/>
      <c r="J142" s="88"/>
      <c r="K142" s="197"/>
      <c r="L142" s="194"/>
      <c r="M142" s="196"/>
      <c r="N142" s="198"/>
      <c r="O142" s="195"/>
      <c r="P142" s="91"/>
      <c r="Q142" s="88"/>
      <c r="R142" s="92"/>
      <c r="S142" s="28" t="s">
        <v>29</v>
      </c>
      <c r="T142" s="29" t="s">
        <v>29</v>
      </c>
      <c r="W142" s="31" t="str">
        <f t="shared" si="14"/>
        <v/>
      </c>
      <c r="X142" s="31" t="str">
        <f t="shared" si="19"/>
        <v/>
      </c>
      <c r="Y142" s="31" t="str">
        <f t="shared" si="15"/>
        <v/>
      </c>
      <c r="Z142" s="31" t="str">
        <f t="shared" si="16"/>
        <v/>
      </c>
      <c r="AA142" s="31" t="str">
        <f t="shared" si="17"/>
        <v/>
      </c>
      <c r="AB142" s="30">
        <f>IF(AA142="",888,COUNTIF($AA$1:AA142,AA142))</f>
        <v>888</v>
      </c>
    </row>
    <row r="143" spans="1:28" ht="17.399999999999999">
      <c r="A143" s="17" t="str">
        <f>IF(E143="","",SUBTOTAL(103,E$1:E143)-1)</f>
        <v/>
      </c>
      <c r="B143" s="18" t="str">
        <f t="shared" si="18"/>
        <v/>
      </c>
      <c r="C143" s="191"/>
      <c r="D143" s="191"/>
      <c r="E143" s="192"/>
      <c r="F143" s="86"/>
      <c r="G143" s="86"/>
      <c r="H143" s="193"/>
      <c r="I143" s="88"/>
      <c r="J143" s="88"/>
      <c r="K143" s="191"/>
      <c r="L143" s="194"/>
      <c r="M143" s="192"/>
      <c r="N143" s="195"/>
      <c r="O143" s="195"/>
      <c r="P143" s="91"/>
      <c r="Q143" s="88"/>
      <c r="R143" s="92"/>
      <c r="S143" s="28" t="s">
        <v>29</v>
      </c>
      <c r="T143" s="29" t="s">
        <v>29</v>
      </c>
      <c r="W143" s="31" t="str">
        <f t="shared" si="14"/>
        <v/>
      </c>
      <c r="X143" s="31" t="str">
        <f t="shared" si="19"/>
        <v/>
      </c>
      <c r="Y143" s="31" t="str">
        <f t="shared" si="15"/>
        <v/>
      </c>
      <c r="Z143" s="31" t="str">
        <f t="shared" si="16"/>
        <v/>
      </c>
      <c r="AA143" s="31" t="str">
        <f t="shared" si="17"/>
        <v/>
      </c>
      <c r="AB143" s="30">
        <f>IF(AA143="",888,COUNTIF($AA$1:AA143,AA143))</f>
        <v>888</v>
      </c>
    </row>
    <row r="144" spans="1:28" ht="17.399999999999999">
      <c r="A144" s="17" t="str">
        <f>IF(E144="","",SUBTOTAL(103,E$1:E144)-1)</f>
        <v/>
      </c>
      <c r="B144" s="18" t="str">
        <f t="shared" si="18"/>
        <v/>
      </c>
      <c r="C144" s="191"/>
      <c r="D144" s="191"/>
      <c r="E144" s="191"/>
      <c r="F144" s="86"/>
      <c r="G144" s="86"/>
      <c r="H144" s="193"/>
      <c r="I144" s="88"/>
      <c r="J144" s="88"/>
      <c r="K144" s="191"/>
      <c r="L144" s="194"/>
      <c r="M144" s="192"/>
      <c r="N144" s="195"/>
      <c r="O144" s="195"/>
      <c r="P144" s="91"/>
      <c r="Q144" s="88"/>
      <c r="R144" s="92"/>
      <c r="S144" s="28" t="s">
        <v>29</v>
      </c>
      <c r="T144" s="29" t="s">
        <v>29</v>
      </c>
      <c r="W144" s="31" t="str">
        <f t="shared" si="14"/>
        <v/>
      </c>
      <c r="X144" s="31" t="str">
        <f t="shared" si="19"/>
        <v/>
      </c>
      <c r="Y144" s="31" t="str">
        <f t="shared" si="15"/>
        <v/>
      </c>
      <c r="Z144" s="31" t="str">
        <f t="shared" si="16"/>
        <v/>
      </c>
      <c r="AA144" s="31" t="str">
        <f t="shared" si="17"/>
        <v/>
      </c>
      <c r="AB144" s="30">
        <f>IF(AA144="",888,COUNTIF($AA$1:AA144,AA144))</f>
        <v>888</v>
      </c>
    </row>
    <row r="145" spans="1:28" ht="17.399999999999999">
      <c r="A145" s="17" t="str">
        <f>IF(E145="","",SUBTOTAL(103,E$1:E145)-1)</f>
        <v/>
      </c>
      <c r="B145" s="18" t="str">
        <f t="shared" si="18"/>
        <v/>
      </c>
      <c r="C145" s="191"/>
      <c r="D145" s="191"/>
      <c r="E145" s="191"/>
      <c r="F145" s="86"/>
      <c r="G145" s="86"/>
      <c r="H145" s="193"/>
      <c r="I145" s="88"/>
      <c r="J145" s="88"/>
      <c r="K145" s="191"/>
      <c r="L145" s="194"/>
      <c r="M145" s="192"/>
      <c r="N145" s="195"/>
      <c r="O145" s="195"/>
      <c r="P145" s="91"/>
      <c r="Q145" s="88"/>
      <c r="R145" s="92"/>
      <c r="S145" s="28" t="s">
        <v>29</v>
      </c>
      <c r="T145" s="29" t="s">
        <v>29</v>
      </c>
      <c r="W145" s="31" t="str">
        <f t="shared" si="14"/>
        <v/>
      </c>
      <c r="X145" s="31" t="str">
        <f t="shared" si="19"/>
        <v/>
      </c>
      <c r="Y145" s="31" t="str">
        <f t="shared" si="15"/>
        <v/>
      </c>
      <c r="Z145" s="31" t="str">
        <f t="shared" si="16"/>
        <v/>
      </c>
      <c r="AA145" s="31" t="str">
        <f t="shared" si="17"/>
        <v/>
      </c>
      <c r="AB145" s="30">
        <f>IF(AA145="",888,COUNTIF($AA$1:AA145,AA145))</f>
        <v>888</v>
      </c>
    </row>
    <row r="146" spans="1:28" ht="17.399999999999999">
      <c r="A146" s="17" t="str">
        <f>IF(E146="","",SUBTOTAL(103,E$1:E146)-1)</f>
        <v/>
      </c>
      <c r="B146" s="18" t="str">
        <f t="shared" si="18"/>
        <v/>
      </c>
      <c r="C146" s="93"/>
      <c r="D146" s="196"/>
      <c r="E146" s="196"/>
      <c r="F146" s="86"/>
      <c r="G146" s="86"/>
      <c r="H146" s="193"/>
      <c r="I146" s="88"/>
      <c r="J146" s="88"/>
      <c r="K146" s="197"/>
      <c r="L146" s="194"/>
      <c r="M146" s="196"/>
      <c r="N146" s="198"/>
      <c r="O146" s="195"/>
      <c r="P146" s="91"/>
      <c r="Q146" s="88"/>
      <c r="R146" s="92"/>
      <c r="S146" s="28" t="s">
        <v>29</v>
      </c>
      <c r="T146" s="29" t="s">
        <v>29</v>
      </c>
      <c r="W146" s="31" t="str">
        <f t="shared" si="14"/>
        <v/>
      </c>
      <c r="X146" s="31" t="str">
        <f t="shared" si="19"/>
        <v/>
      </c>
      <c r="Y146" s="31" t="str">
        <f t="shared" si="15"/>
        <v/>
      </c>
      <c r="Z146" s="31" t="str">
        <f t="shared" si="16"/>
        <v/>
      </c>
      <c r="AA146" s="31" t="str">
        <f t="shared" si="17"/>
        <v/>
      </c>
      <c r="AB146" s="30">
        <f>IF(AA146="",888,COUNTIF($AA$1:AA146,AA146))</f>
        <v>888</v>
      </c>
    </row>
    <row r="147" spans="1:28" ht="17.399999999999999">
      <c r="A147" s="17" t="str">
        <f>IF(E147="","",SUBTOTAL(103,E$1:E147)-1)</f>
        <v/>
      </c>
      <c r="B147" s="18" t="str">
        <f t="shared" si="18"/>
        <v/>
      </c>
      <c r="C147" s="191"/>
      <c r="D147" s="191"/>
      <c r="E147" s="192"/>
      <c r="F147" s="86"/>
      <c r="G147" s="86"/>
      <c r="H147" s="193"/>
      <c r="I147" s="88"/>
      <c r="J147" s="88"/>
      <c r="K147" s="191"/>
      <c r="L147" s="194"/>
      <c r="M147" s="192"/>
      <c r="N147" s="195"/>
      <c r="O147" s="195"/>
      <c r="P147" s="91"/>
      <c r="Q147" s="88"/>
      <c r="R147" s="92"/>
      <c r="S147" s="28" t="s">
        <v>29</v>
      </c>
      <c r="T147" s="29" t="s">
        <v>29</v>
      </c>
      <c r="W147" s="31" t="str">
        <f t="shared" si="14"/>
        <v/>
      </c>
      <c r="X147" s="31" t="str">
        <f t="shared" si="19"/>
        <v/>
      </c>
      <c r="Y147" s="31" t="str">
        <f t="shared" si="15"/>
        <v/>
      </c>
      <c r="Z147" s="31" t="str">
        <f t="shared" si="16"/>
        <v/>
      </c>
      <c r="AA147" s="31" t="str">
        <f t="shared" si="17"/>
        <v/>
      </c>
      <c r="AB147" s="30">
        <f>IF(AA147="",888,COUNTIF($AA$1:AA147,AA147))</f>
        <v>888</v>
      </c>
    </row>
    <row r="148" spans="1:28" ht="17.399999999999999">
      <c r="A148" s="17" t="str">
        <f>IF(E148="","",SUBTOTAL(103,E$1:E148)-1)</f>
        <v/>
      </c>
      <c r="B148" s="18" t="str">
        <f t="shared" si="18"/>
        <v/>
      </c>
      <c r="C148" s="191"/>
      <c r="D148" s="191"/>
      <c r="E148" s="191"/>
      <c r="F148" s="86"/>
      <c r="G148" s="86"/>
      <c r="H148" s="193"/>
      <c r="I148" s="88"/>
      <c r="J148" s="88"/>
      <c r="K148" s="191"/>
      <c r="L148" s="194"/>
      <c r="M148" s="192"/>
      <c r="N148" s="195"/>
      <c r="O148" s="195"/>
      <c r="P148" s="91"/>
      <c r="Q148" s="88"/>
      <c r="R148" s="92"/>
      <c r="S148" s="28" t="s">
        <v>29</v>
      </c>
      <c r="T148" s="29" t="s">
        <v>29</v>
      </c>
      <c r="W148" s="31" t="str">
        <f t="shared" si="14"/>
        <v/>
      </c>
      <c r="X148" s="31" t="str">
        <f t="shared" si="19"/>
        <v/>
      </c>
      <c r="Y148" s="31" t="str">
        <f t="shared" si="15"/>
        <v/>
      </c>
      <c r="Z148" s="31" t="str">
        <f t="shared" si="16"/>
        <v/>
      </c>
      <c r="AA148" s="31" t="str">
        <f t="shared" si="17"/>
        <v/>
      </c>
      <c r="AB148" s="30">
        <f>IF(AA148="",888,COUNTIF($AA$1:AA148,AA148))</f>
        <v>888</v>
      </c>
    </row>
    <row r="149" spans="1:28" ht="17.399999999999999">
      <c r="A149" s="17" t="str">
        <f>IF(E149="","",SUBTOTAL(103,E$1:E149)-1)</f>
        <v/>
      </c>
      <c r="B149" s="18" t="str">
        <f t="shared" si="18"/>
        <v/>
      </c>
      <c r="C149" s="191"/>
      <c r="D149" s="191"/>
      <c r="E149" s="191"/>
      <c r="F149" s="86"/>
      <c r="G149" s="86"/>
      <c r="H149" s="193"/>
      <c r="I149" s="88"/>
      <c r="J149" s="88"/>
      <c r="K149" s="191"/>
      <c r="L149" s="194"/>
      <c r="M149" s="192"/>
      <c r="N149" s="195"/>
      <c r="O149" s="195"/>
      <c r="P149" s="91"/>
      <c r="Q149" s="88"/>
      <c r="R149" s="92"/>
      <c r="S149" s="28" t="s">
        <v>29</v>
      </c>
      <c r="T149" s="29" t="s">
        <v>29</v>
      </c>
      <c r="W149" s="31" t="str">
        <f t="shared" si="14"/>
        <v/>
      </c>
      <c r="X149" s="31" t="str">
        <f t="shared" si="19"/>
        <v/>
      </c>
      <c r="Y149" s="31" t="str">
        <f t="shared" si="15"/>
        <v/>
      </c>
      <c r="Z149" s="31" t="str">
        <f t="shared" si="16"/>
        <v/>
      </c>
      <c r="AA149" s="31" t="str">
        <f t="shared" si="17"/>
        <v/>
      </c>
      <c r="AB149" s="30">
        <f>IF(AA149="",888,COUNTIF($AA$1:AA149,AA149))</f>
        <v>888</v>
      </c>
    </row>
    <row r="150" spans="1:28" ht="17.399999999999999">
      <c r="A150" s="17" t="str">
        <f>IF(E150="","",SUBTOTAL(103,E$1:E150)-1)</f>
        <v/>
      </c>
      <c r="B150" s="18" t="str">
        <f t="shared" si="18"/>
        <v/>
      </c>
      <c r="C150" s="93"/>
      <c r="D150" s="196"/>
      <c r="E150" s="196"/>
      <c r="F150" s="86"/>
      <c r="G150" s="86"/>
      <c r="H150" s="193"/>
      <c r="I150" s="88"/>
      <c r="J150" s="88"/>
      <c r="K150" s="197"/>
      <c r="L150" s="194"/>
      <c r="M150" s="196"/>
      <c r="N150" s="198"/>
      <c r="O150" s="195"/>
      <c r="P150" s="91"/>
      <c r="Q150" s="88"/>
      <c r="R150" s="92"/>
      <c r="S150" s="28" t="s">
        <v>29</v>
      </c>
      <c r="T150" s="29" t="s">
        <v>29</v>
      </c>
      <c r="W150" s="31" t="str">
        <f t="shared" si="14"/>
        <v/>
      </c>
      <c r="X150" s="31" t="str">
        <f t="shared" si="19"/>
        <v/>
      </c>
      <c r="Y150" s="31" t="str">
        <f t="shared" si="15"/>
        <v/>
      </c>
      <c r="Z150" s="31" t="str">
        <f t="shared" si="16"/>
        <v/>
      </c>
      <c r="AA150" s="31" t="str">
        <f t="shared" si="17"/>
        <v/>
      </c>
      <c r="AB150" s="30">
        <f>IF(AA150="",888,COUNTIF($AA$1:AA150,AA150))</f>
        <v>888</v>
      </c>
    </row>
    <row r="151" spans="1:28" ht="17.399999999999999">
      <c r="A151" s="17" t="str">
        <f>IF(E151="","",SUBTOTAL(103,E$1:E151)-1)</f>
        <v/>
      </c>
      <c r="B151" s="18" t="str">
        <f t="shared" si="18"/>
        <v/>
      </c>
      <c r="C151" s="191"/>
      <c r="D151" s="191"/>
      <c r="E151" s="192"/>
      <c r="F151" s="86"/>
      <c r="G151" s="86"/>
      <c r="H151" s="193"/>
      <c r="I151" s="88"/>
      <c r="J151" s="88"/>
      <c r="K151" s="191"/>
      <c r="L151" s="194"/>
      <c r="M151" s="192"/>
      <c r="N151" s="195"/>
      <c r="O151" s="195"/>
      <c r="P151" s="91"/>
      <c r="Q151" s="88"/>
      <c r="R151" s="92"/>
      <c r="S151" s="28" t="s">
        <v>29</v>
      </c>
      <c r="T151" s="29" t="s">
        <v>29</v>
      </c>
      <c r="W151" s="31" t="str">
        <f t="shared" si="14"/>
        <v/>
      </c>
      <c r="X151" s="31" t="str">
        <f t="shared" si="19"/>
        <v/>
      </c>
      <c r="Y151" s="31" t="str">
        <f t="shared" si="15"/>
        <v/>
      </c>
      <c r="Z151" s="31" t="str">
        <f t="shared" si="16"/>
        <v/>
      </c>
      <c r="AA151" s="31" t="str">
        <f t="shared" si="17"/>
        <v/>
      </c>
      <c r="AB151" s="30">
        <f>IF(AA151="",888,COUNTIF($AA$1:AA151,AA151))</f>
        <v>888</v>
      </c>
    </row>
    <row r="152" spans="1:28" ht="17.399999999999999">
      <c r="A152" s="17" t="str">
        <f>IF(E152="","",SUBTOTAL(103,E$1:E152)-1)</f>
        <v/>
      </c>
      <c r="B152" s="18" t="str">
        <f t="shared" si="18"/>
        <v/>
      </c>
      <c r="C152" s="191"/>
      <c r="D152" s="191"/>
      <c r="E152" s="191"/>
      <c r="F152" s="86"/>
      <c r="G152" s="86"/>
      <c r="H152" s="193"/>
      <c r="I152" s="88"/>
      <c r="J152" s="88"/>
      <c r="K152" s="191"/>
      <c r="L152" s="194"/>
      <c r="M152" s="192"/>
      <c r="N152" s="195"/>
      <c r="O152" s="195"/>
      <c r="P152" s="91"/>
      <c r="Q152" s="88"/>
      <c r="R152" s="92"/>
      <c r="S152" s="28" t="s">
        <v>29</v>
      </c>
      <c r="T152" s="29" t="s">
        <v>29</v>
      </c>
      <c r="W152" s="31" t="str">
        <f t="shared" si="14"/>
        <v/>
      </c>
      <c r="X152" s="31" t="str">
        <f t="shared" si="19"/>
        <v/>
      </c>
      <c r="Y152" s="31" t="str">
        <f t="shared" si="15"/>
        <v/>
      </c>
      <c r="Z152" s="31" t="str">
        <f t="shared" si="16"/>
        <v/>
      </c>
      <c r="AA152" s="31" t="str">
        <f t="shared" si="17"/>
        <v/>
      </c>
      <c r="AB152" s="30">
        <f>IF(AA152="",888,COUNTIF($AA$1:AA152,AA152))</f>
        <v>888</v>
      </c>
    </row>
    <row r="153" spans="1:28" ht="17.399999999999999">
      <c r="A153" s="17" t="str">
        <f>IF(E153="","",SUBTOTAL(103,E$1:E153)-1)</f>
        <v/>
      </c>
      <c r="B153" s="18" t="str">
        <f t="shared" si="18"/>
        <v/>
      </c>
      <c r="C153" s="191"/>
      <c r="D153" s="191"/>
      <c r="E153" s="191"/>
      <c r="F153" s="86"/>
      <c r="G153" s="86"/>
      <c r="H153" s="193"/>
      <c r="I153" s="88"/>
      <c r="J153" s="88"/>
      <c r="K153" s="191"/>
      <c r="L153" s="194"/>
      <c r="M153" s="192"/>
      <c r="N153" s="195"/>
      <c r="O153" s="195"/>
      <c r="P153" s="91"/>
      <c r="Q153" s="88"/>
      <c r="R153" s="92"/>
      <c r="S153" s="28" t="s">
        <v>29</v>
      </c>
      <c r="T153" s="29" t="s">
        <v>29</v>
      </c>
      <c r="W153" s="31" t="str">
        <f t="shared" si="14"/>
        <v/>
      </c>
      <c r="X153" s="31" t="str">
        <f t="shared" si="19"/>
        <v/>
      </c>
      <c r="Y153" s="31" t="str">
        <f t="shared" si="15"/>
        <v/>
      </c>
      <c r="Z153" s="31" t="str">
        <f t="shared" si="16"/>
        <v/>
      </c>
      <c r="AA153" s="31" t="str">
        <f t="shared" si="17"/>
        <v/>
      </c>
      <c r="AB153" s="30">
        <f>IF(AA153="",888,COUNTIF($AA$1:AA153,AA153))</f>
        <v>888</v>
      </c>
    </row>
    <row r="154" spans="1:28" ht="17.399999999999999">
      <c r="A154" s="17" t="str">
        <f>IF(E154="","",SUBTOTAL(103,E$1:E154)-1)</f>
        <v/>
      </c>
      <c r="B154" s="18" t="str">
        <f t="shared" si="18"/>
        <v/>
      </c>
      <c r="C154" s="93"/>
      <c r="D154" s="196"/>
      <c r="E154" s="196"/>
      <c r="F154" s="86"/>
      <c r="G154" s="86"/>
      <c r="H154" s="193"/>
      <c r="I154" s="88"/>
      <c r="J154" s="88"/>
      <c r="K154" s="197"/>
      <c r="L154" s="194"/>
      <c r="M154" s="196"/>
      <c r="N154" s="198"/>
      <c r="O154" s="195"/>
      <c r="P154" s="91"/>
      <c r="Q154" s="88"/>
      <c r="R154" s="92"/>
      <c r="S154" s="28" t="s">
        <v>29</v>
      </c>
      <c r="T154" s="29" t="s">
        <v>29</v>
      </c>
      <c r="W154" s="31" t="str">
        <f t="shared" si="14"/>
        <v/>
      </c>
      <c r="X154" s="31" t="str">
        <f t="shared" si="19"/>
        <v/>
      </c>
      <c r="Y154" s="31" t="str">
        <f t="shared" si="15"/>
        <v/>
      </c>
      <c r="Z154" s="31" t="str">
        <f t="shared" si="16"/>
        <v/>
      </c>
      <c r="AA154" s="31" t="str">
        <f t="shared" si="17"/>
        <v/>
      </c>
      <c r="AB154" s="30">
        <f>IF(AA154="",888,COUNTIF($AA$1:AA154,AA154))</f>
        <v>888</v>
      </c>
    </row>
    <row r="155" spans="1:28" ht="17.399999999999999">
      <c r="A155" s="17" t="str">
        <f>IF(E155="","",SUBTOTAL(103,E$1:E155)-1)</f>
        <v/>
      </c>
      <c r="B155" s="18" t="str">
        <f t="shared" si="18"/>
        <v/>
      </c>
      <c r="C155" s="191"/>
      <c r="D155" s="191"/>
      <c r="E155" s="192"/>
      <c r="F155" s="86"/>
      <c r="G155" s="86"/>
      <c r="H155" s="193"/>
      <c r="I155" s="88"/>
      <c r="J155" s="88"/>
      <c r="K155" s="191"/>
      <c r="L155" s="194"/>
      <c r="M155" s="192"/>
      <c r="N155" s="195"/>
      <c r="O155" s="195"/>
      <c r="P155" s="91"/>
      <c r="Q155" s="88"/>
      <c r="R155" s="92"/>
      <c r="S155" s="28" t="s">
        <v>29</v>
      </c>
      <c r="T155" s="29" t="s">
        <v>29</v>
      </c>
      <c r="W155" s="31" t="str">
        <f t="shared" si="14"/>
        <v/>
      </c>
      <c r="X155" s="31" t="str">
        <f t="shared" si="19"/>
        <v/>
      </c>
      <c r="Y155" s="31" t="str">
        <f t="shared" si="15"/>
        <v/>
      </c>
      <c r="Z155" s="31" t="str">
        <f t="shared" si="16"/>
        <v/>
      </c>
      <c r="AA155" s="31" t="str">
        <f t="shared" si="17"/>
        <v/>
      </c>
      <c r="AB155" s="30">
        <f>IF(AA155="",888,COUNTIF($AA$1:AA155,AA155))</f>
        <v>888</v>
      </c>
    </row>
    <row r="156" spans="1:28" ht="17.399999999999999">
      <c r="A156" s="17" t="str">
        <f>IF(E156="","",SUBTOTAL(103,E$1:E156)-1)</f>
        <v/>
      </c>
      <c r="B156" s="18" t="str">
        <f t="shared" si="18"/>
        <v/>
      </c>
      <c r="C156" s="191"/>
      <c r="D156" s="191"/>
      <c r="E156" s="191"/>
      <c r="F156" s="86"/>
      <c r="G156" s="86"/>
      <c r="H156" s="193"/>
      <c r="I156" s="88"/>
      <c r="J156" s="88"/>
      <c r="K156" s="191"/>
      <c r="L156" s="194"/>
      <c r="M156" s="192"/>
      <c r="N156" s="195"/>
      <c r="O156" s="195"/>
      <c r="P156" s="91"/>
      <c r="Q156" s="88"/>
      <c r="R156" s="92"/>
      <c r="S156" s="28" t="s">
        <v>29</v>
      </c>
      <c r="T156" s="29" t="s">
        <v>29</v>
      </c>
      <c r="W156" s="31" t="str">
        <f t="shared" si="14"/>
        <v/>
      </c>
      <c r="X156" s="31" t="str">
        <f t="shared" si="19"/>
        <v/>
      </c>
      <c r="Y156" s="31" t="str">
        <f t="shared" si="15"/>
        <v/>
      </c>
      <c r="Z156" s="31" t="str">
        <f t="shared" si="16"/>
        <v/>
      </c>
      <c r="AA156" s="31" t="str">
        <f t="shared" si="17"/>
        <v/>
      </c>
      <c r="AB156" s="30">
        <f>IF(AA156="",888,COUNTIF($AA$1:AA156,AA156))</f>
        <v>888</v>
      </c>
    </row>
    <row r="157" spans="1:28" ht="17.399999999999999">
      <c r="A157" s="17" t="str">
        <f>IF(E157="","",SUBTOTAL(103,E$1:E157)-1)</f>
        <v/>
      </c>
      <c r="B157" s="18" t="str">
        <f t="shared" si="18"/>
        <v/>
      </c>
      <c r="C157" s="191"/>
      <c r="D157" s="191"/>
      <c r="E157" s="191"/>
      <c r="F157" s="86"/>
      <c r="G157" s="86"/>
      <c r="H157" s="193"/>
      <c r="I157" s="88"/>
      <c r="J157" s="88"/>
      <c r="K157" s="191"/>
      <c r="L157" s="194"/>
      <c r="M157" s="192"/>
      <c r="N157" s="195"/>
      <c r="O157" s="195"/>
      <c r="P157" s="91"/>
      <c r="Q157" s="88"/>
      <c r="R157" s="92"/>
      <c r="S157" s="28" t="s">
        <v>29</v>
      </c>
      <c r="T157" s="29" t="s">
        <v>29</v>
      </c>
      <c r="W157" s="31" t="str">
        <f t="shared" si="14"/>
        <v/>
      </c>
      <c r="X157" s="31" t="str">
        <f t="shared" si="19"/>
        <v/>
      </c>
      <c r="Y157" s="31" t="str">
        <f t="shared" si="15"/>
        <v/>
      </c>
      <c r="Z157" s="31" t="str">
        <f t="shared" si="16"/>
        <v/>
      </c>
      <c r="AA157" s="31" t="str">
        <f t="shared" si="17"/>
        <v/>
      </c>
      <c r="AB157" s="30">
        <f>IF(AA157="",888,COUNTIF($AA$1:AA157,AA157))</f>
        <v>888</v>
      </c>
    </row>
    <row r="158" spans="1:28" ht="17.399999999999999">
      <c r="A158" s="17" t="str">
        <f>IF(E158="","",SUBTOTAL(103,E$1:E158)-1)</f>
        <v/>
      </c>
      <c r="B158" s="18" t="str">
        <f t="shared" si="18"/>
        <v/>
      </c>
      <c r="C158" s="93"/>
      <c r="D158" s="196"/>
      <c r="E158" s="196"/>
      <c r="F158" s="86"/>
      <c r="G158" s="86"/>
      <c r="H158" s="193"/>
      <c r="I158" s="88"/>
      <c r="J158" s="88"/>
      <c r="K158" s="197"/>
      <c r="L158" s="194"/>
      <c r="M158" s="196"/>
      <c r="N158" s="198"/>
      <c r="O158" s="195"/>
      <c r="P158" s="91"/>
      <c r="Q158" s="88"/>
      <c r="R158" s="92"/>
      <c r="S158" s="28" t="s">
        <v>29</v>
      </c>
      <c r="T158" s="29" t="s">
        <v>29</v>
      </c>
      <c r="W158" s="31" t="str">
        <f t="shared" si="14"/>
        <v/>
      </c>
      <c r="X158" s="31" t="str">
        <f t="shared" si="19"/>
        <v/>
      </c>
      <c r="Y158" s="31" t="str">
        <f t="shared" si="15"/>
        <v/>
      </c>
      <c r="Z158" s="31" t="str">
        <f t="shared" si="16"/>
        <v/>
      </c>
      <c r="AA158" s="31" t="str">
        <f t="shared" si="17"/>
        <v/>
      </c>
      <c r="AB158" s="30">
        <f>IF(AA158="",888,COUNTIF($AA$1:AA158,AA158))</f>
        <v>888</v>
      </c>
    </row>
    <row r="159" spans="1:28" ht="17.399999999999999">
      <c r="A159" s="17" t="str">
        <f>IF(E159="","",SUBTOTAL(103,E$1:E159)-1)</f>
        <v/>
      </c>
      <c r="B159" s="18" t="str">
        <f t="shared" si="18"/>
        <v/>
      </c>
      <c r="C159" s="191"/>
      <c r="D159" s="191"/>
      <c r="E159" s="192"/>
      <c r="F159" s="86"/>
      <c r="G159" s="86"/>
      <c r="H159" s="193"/>
      <c r="I159" s="88"/>
      <c r="J159" s="88"/>
      <c r="K159" s="191"/>
      <c r="L159" s="194"/>
      <c r="M159" s="192"/>
      <c r="N159" s="195"/>
      <c r="O159" s="195"/>
      <c r="P159" s="91"/>
      <c r="Q159" s="88"/>
      <c r="R159" s="92"/>
      <c r="S159" s="28" t="s">
        <v>29</v>
      </c>
      <c r="T159" s="29" t="s">
        <v>29</v>
      </c>
      <c r="W159" s="31" t="str">
        <f t="shared" si="14"/>
        <v/>
      </c>
      <c r="X159" s="31" t="str">
        <f t="shared" si="19"/>
        <v/>
      </c>
      <c r="Y159" s="31" t="str">
        <f t="shared" si="15"/>
        <v/>
      </c>
      <c r="Z159" s="31" t="str">
        <f t="shared" si="16"/>
        <v/>
      </c>
      <c r="AA159" s="31" t="str">
        <f t="shared" si="17"/>
        <v/>
      </c>
      <c r="AB159" s="30">
        <f>IF(AA159="",888,COUNTIF($AA$1:AA159,AA159))</f>
        <v>888</v>
      </c>
    </row>
    <row r="160" spans="1:28" ht="17.399999999999999">
      <c r="A160" s="17" t="str">
        <f>IF(E160="","",SUBTOTAL(103,E$1:E160)-1)</f>
        <v/>
      </c>
      <c r="B160" s="18" t="str">
        <f t="shared" si="18"/>
        <v/>
      </c>
      <c r="C160" s="191"/>
      <c r="D160" s="191"/>
      <c r="E160" s="191"/>
      <c r="F160" s="86"/>
      <c r="G160" s="86"/>
      <c r="H160" s="193"/>
      <c r="I160" s="88"/>
      <c r="J160" s="88"/>
      <c r="K160" s="191"/>
      <c r="L160" s="194"/>
      <c r="M160" s="192"/>
      <c r="N160" s="195"/>
      <c r="O160" s="195"/>
      <c r="P160" s="91"/>
      <c r="Q160" s="88"/>
      <c r="R160" s="92"/>
      <c r="S160" s="28" t="s">
        <v>29</v>
      </c>
      <c r="T160" s="29" t="s">
        <v>29</v>
      </c>
      <c r="W160" s="31" t="str">
        <f t="shared" si="14"/>
        <v/>
      </c>
      <c r="X160" s="31" t="str">
        <f t="shared" si="19"/>
        <v/>
      </c>
      <c r="Y160" s="31" t="str">
        <f t="shared" si="15"/>
        <v/>
      </c>
      <c r="Z160" s="31" t="str">
        <f t="shared" si="16"/>
        <v/>
      </c>
      <c r="AA160" s="31" t="str">
        <f t="shared" si="17"/>
        <v/>
      </c>
      <c r="AB160" s="30">
        <f>IF(AA160="",888,COUNTIF($AA$1:AA160,AA160))</f>
        <v>888</v>
      </c>
    </row>
    <row r="161" spans="1:28" ht="17.399999999999999">
      <c r="A161" s="17" t="str">
        <f>IF(E161="","",SUBTOTAL(103,E$1:E161)-1)</f>
        <v/>
      </c>
      <c r="B161" s="18" t="str">
        <f t="shared" si="18"/>
        <v/>
      </c>
      <c r="C161" s="191"/>
      <c r="D161" s="191"/>
      <c r="E161" s="191"/>
      <c r="F161" s="86"/>
      <c r="G161" s="86"/>
      <c r="H161" s="193"/>
      <c r="I161" s="88"/>
      <c r="J161" s="88"/>
      <c r="K161" s="191"/>
      <c r="L161" s="194"/>
      <c r="M161" s="192"/>
      <c r="N161" s="195"/>
      <c r="O161" s="195"/>
      <c r="P161" s="91"/>
      <c r="Q161" s="88"/>
      <c r="R161" s="92"/>
      <c r="S161" s="28" t="s">
        <v>29</v>
      </c>
      <c r="T161" s="29" t="s">
        <v>29</v>
      </c>
      <c r="W161" s="31" t="str">
        <f t="shared" si="14"/>
        <v/>
      </c>
      <c r="X161" s="31" t="str">
        <f t="shared" si="19"/>
        <v/>
      </c>
      <c r="Y161" s="31" t="str">
        <f t="shared" si="15"/>
        <v/>
      </c>
      <c r="Z161" s="31" t="str">
        <f t="shared" si="16"/>
        <v/>
      </c>
      <c r="AA161" s="31" t="str">
        <f t="shared" si="17"/>
        <v/>
      </c>
      <c r="AB161" s="30">
        <f>IF(AA161="",888,COUNTIF($AA$1:AA161,AA161))</f>
        <v>888</v>
      </c>
    </row>
    <row r="162" spans="1:28" ht="17.399999999999999">
      <c r="A162" s="17" t="str">
        <f>IF(E162="","",SUBTOTAL(103,E$1:E162)-1)</f>
        <v/>
      </c>
      <c r="B162" s="18" t="str">
        <f t="shared" si="18"/>
        <v/>
      </c>
      <c r="C162" s="93"/>
      <c r="D162" s="196"/>
      <c r="E162" s="196"/>
      <c r="F162" s="86"/>
      <c r="G162" s="86"/>
      <c r="H162" s="193"/>
      <c r="I162" s="88"/>
      <c r="J162" s="88"/>
      <c r="K162" s="197"/>
      <c r="L162" s="194"/>
      <c r="M162" s="196"/>
      <c r="N162" s="198"/>
      <c r="O162" s="195"/>
      <c r="P162" s="91"/>
      <c r="Q162" s="88"/>
      <c r="R162" s="92"/>
      <c r="S162" s="28" t="s">
        <v>29</v>
      </c>
      <c r="T162" s="29" t="s">
        <v>29</v>
      </c>
      <c r="W162" s="31" t="str">
        <f t="shared" si="14"/>
        <v/>
      </c>
      <c r="X162" s="31" t="str">
        <f t="shared" si="19"/>
        <v/>
      </c>
      <c r="Y162" s="31" t="str">
        <f t="shared" si="15"/>
        <v/>
      </c>
      <c r="Z162" s="31" t="str">
        <f t="shared" si="16"/>
        <v/>
      </c>
      <c r="AA162" s="31" t="str">
        <f t="shared" si="17"/>
        <v/>
      </c>
      <c r="AB162" s="30">
        <f>IF(AA162="",888,COUNTIF($AA$1:AA162,AA162))</f>
        <v>888</v>
      </c>
    </row>
    <row r="163" spans="1:28" ht="17.399999999999999">
      <c r="A163" s="17" t="str">
        <f>IF(E163="","",SUBTOTAL(103,E$1:E163)-1)</f>
        <v/>
      </c>
      <c r="B163" s="18" t="str">
        <f t="shared" si="18"/>
        <v/>
      </c>
      <c r="C163" s="191"/>
      <c r="D163" s="191"/>
      <c r="E163" s="192"/>
      <c r="F163" s="86"/>
      <c r="G163" s="86"/>
      <c r="H163" s="193"/>
      <c r="I163" s="88"/>
      <c r="J163" s="88"/>
      <c r="K163" s="191"/>
      <c r="L163" s="194"/>
      <c r="M163" s="192"/>
      <c r="N163" s="195"/>
      <c r="O163" s="195"/>
      <c r="P163" s="91"/>
      <c r="Q163" s="88"/>
      <c r="R163" s="92"/>
      <c r="S163" s="28" t="s">
        <v>29</v>
      </c>
      <c r="T163" s="29" t="s">
        <v>29</v>
      </c>
      <c r="W163" s="31" t="str">
        <f t="shared" si="14"/>
        <v/>
      </c>
      <c r="X163" s="31" t="str">
        <f t="shared" si="19"/>
        <v/>
      </c>
      <c r="Y163" s="31" t="str">
        <f t="shared" si="15"/>
        <v/>
      </c>
      <c r="Z163" s="31" t="str">
        <f t="shared" si="16"/>
        <v/>
      </c>
      <c r="AA163" s="31" t="str">
        <f t="shared" si="17"/>
        <v/>
      </c>
      <c r="AB163" s="30">
        <f>IF(AA163="",888,COUNTIF($AA$1:AA163,AA163))</f>
        <v>888</v>
      </c>
    </row>
    <row r="164" spans="1:28" ht="17.399999999999999">
      <c r="A164" s="17" t="str">
        <f>IF(E164="","",SUBTOTAL(103,E$1:E164)-1)</f>
        <v/>
      </c>
      <c r="B164" s="18" t="str">
        <f t="shared" si="18"/>
        <v/>
      </c>
      <c r="C164" s="191"/>
      <c r="D164" s="191"/>
      <c r="E164" s="191"/>
      <c r="F164" s="86"/>
      <c r="G164" s="86"/>
      <c r="H164" s="193"/>
      <c r="I164" s="88"/>
      <c r="J164" s="88"/>
      <c r="K164" s="191"/>
      <c r="L164" s="194"/>
      <c r="M164" s="192"/>
      <c r="N164" s="195"/>
      <c r="O164" s="195"/>
      <c r="P164" s="91"/>
      <c r="Q164" s="88"/>
      <c r="R164" s="92"/>
      <c r="S164" s="28" t="s">
        <v>29</v>
      </c>
      <c r="T164" s="29" t="s">
        <v>29</v>
      </c>
      <c r="W164" s="31" t="str">
        <f t="shared" si="14"/>
        <v/>
      </c>
      <c r="X164" s="31" t="str">
        <f t="shared" si="19"/>
        <v/>
      </c>
      <c r="Y164" s="31" t="str">
        <f t="shared" si="15"/>
        <v/>
      </c>
      <c r="Z164" s="31" t="str">
        <f t="shared" si="16"/>
        <v/>
      </c>
      <c r="AA164" s="31" t="str">
        <f t="shared" si="17"/>
        <v/>
      </c>
      <c r="AB164" s="30">
        <f>IF(AA164="",888,COUNTIF($AA$1:AA164,AA164))</f>
        <v>888</v>
      </c>
    </row>
    <row r="165" spans="1:28" ht="17.399999999999999">
      <c r="A165" s="17" t="str">
        <f>IF(E165="","",SUBTOTAL(103,E$1:E165)-1)</f>
        <v/>
      </c>
      <c r="B165" s="18" t="str">
        <f t="shared" si="18"/>
        <v/>
      </c>
      <c r="C165" s="191"/>
      <c r="D165" s="191"/>
      <c r="E165" s="191"/>
      <c r="F165" s="86"/>
      <c r="G165" s="86"/>
      <c r="H165" s="193"/>
      <c r="I165" s="88"/>
      <c r="J165" s="88"/>
      <c r="K165" s="191"/>
      <c r="L165" s="194"/>
      <c r="M165" s="192"/>
      <c r="N165" s="195"/>
      <c r="O165" s="195"/>
      <c r="P165" s="91"/>
      <c r="Q165" s="88"/>
      <c r="R165" s="92"/>
      <c r="S165" s="28" t="s">
        <v>29</v>
      </c>
      <c r="T165" s="29" t="s">
        <v>29</v>
      </c>
      <c r="W165" s="31" t="str">
        <f t="shared" si="14"/>
        <v/>
      </c>
      <c r="X165" s="31" t="str">
        <f t="shared" si="19"/>
        <v/>
      </c>
      <c r="Y165" s="31" t="str">
        <f t="shared" si="15"/>
        <v/>
      </c>
      <c r="Z165" s="31" t="str">
        <f t="shared" si="16"/>
        <v/>
      </c>
      <c r="AA165" s="31" t="str">
        <f t="shared" si="17"/>
        <v/>
      </c>
      <c r="AB165" s="30">
        <f>IF(AA165="",888,COUNTIF($AA$1:AA165,AA165))</f>
        <v>888</v>
      </c>
    </row>
    <row r="166" spans="1:28" ht="17.399999999999999">
      <c r="A166" s="17" t="str">
        <f>IF(E166="","",SUBTOTAL(103,E$1:E166)-1)</f>
        <v/>
      </c>
      <c r="B166" s="18" t="str">
        <f t="shared" si="18"/>
        <v/>
      </c>
      <c r="C166" s="93"/>
      <c r="D166" s="196"/>
      <c r="E166" s="196"/>
      <c r="F166" s="86"/>
      <c r="G166" s="86"/>
      <c r="H166" s="193"/>
      <c r="I166" s="88"/>
      <c r="J166" s="88"/>
      <c r="K166" s="197"/>
      <c r="L166" s="194"/>
      <c r="M166" s="196"/>
      <c r="N166" s="198"/>
      <c r="O166" s="195"/>
      <c r="P166" s="91"/>
      <c r="Q166" s="88"/>
      <c r="R166" s="92"/>
      <c r="S166" s="28" t="s">
        <v>29</v>
      </c>
      <c r="T166" s="29" t="s">
        <v>29</v>
      </c>
      <c r="W166" s="31" t="str">
        <f t="shared" si="14"/>
        <v/>
      </c>
      <c r="X166" s="31" t="str">
        <f t="shared" si="19"/>
        <v/>
      </c>
      <c r="Y166" s="31" t="str">
        <f t="shared" si="15"/>
        <v/>
      </c>
      <c r="Z166" s="31" t="str">
        <f t="shared" si="16"/>
        <v/>
      </c>
      <c r="AA166" s="31" t="str">
        <f t="shared" si="17"/>
        <v/>
      </c>
      <c r="AB166" s="30">
        <f>IF(AA166="",888,COUNTIF($AA$1:AA166,AA166))</f>
        <v>888</v>
      </c>
    </row>
    <row r="167" spans="1:28" ht="17.399999999999999">
      <c r="A167" s="17" t="str">
        <f>IF(E167="","",SUBTOTAL(103,E$1:E167)-1)</f>
        <v/>
      </c>
      <c r="B167" s="18" t="str">
        <f t="shared" si="18"/>
        <v/>
      </c>
      <c r="C167" s="191"/>
      <c r="D167" s="191"/>
      <c r="E167" s="192"/>
      <c r="F167" s="86"/>
      <c r="G167" s="86"/>
      <c r="H167" s="193"/>
      <c r="I167" s="88"/>
      <c r="J167" s="88"/>
      <c r="K167" s="191"/>
      <c r="L167" s="194"/>
      <c r="M167" s="192"/>
      <c r="N167" s="195"/>
      <c r="O167" s="195"/>
      <c r="P167" s="91"/>
      <c r="Q167" s="88"/>
      <c r="R167" s="92"/>
      <c r="S167" s="28" t="s">
        <v>29</v>
      </c>
      <c r="T167" s="29" t="s">
        <v>29</v>
      </c>
      <c r="W167" s="31" t="str">
        <f t="shared" si="14"/>
        <v/>
      </c>
      <c r="X167" s="31" t="str">
        <f t="shared" si="19"/>
        <v/>
      </c>
      <c r="Y167" s="31" t="str">
        <f t="shared" si="15"/>
        <v/>
      </c>
      <c r="Z167" s="31" t="str">
        <f t="shared" si="16"/>
        <v/>
      </c>
      <c r="AA167" s="31" t="str">
        <f t="shared" si="17"/>
        <v/>
      </c>
      <c r="AB167" s="30">
        <f>IF(AA167="",888,COUNTIF($AA$1:AA167,AA167))</f>
        <v>888</v>
      </c>
    </row>
    <row r="168" spans="1:28" ht="17.399999999999999">
      <c r="A168" s="17" t="str">
        <f>IF(E168="","",SUBTOTAL(103,E$1:E168)-1)</f>
        <v/>
      </c>
      <c r="B168" s="18" t="str">
        <f t="shared" si="18"/>
        <v/>
      </c>
      <c r="C168" s="191"/>
      <c r="D168" s="191"/>
      <c r="E168" s="191"/>
      <c r="F168" s="86"/>
      <c r="G168" s="86"/>
      <c r="H168" s="193"/>
      <c r="I168" s="88"/>
      <c r="J168" s="88"/>
      <c r="K168" s="191"/>
      <c r="L168" s="194"/>
      <c r="M168" s="192"/>
      <c r="N168" s="195"/>
      <c r="O168" s="195"/>
      <c r="P168" s="91"/>
      <c r="Q168" s="88"/>
      <c r="R168" s="92"/>
      <c r="S168" s="28" t="s">
        <v>29</v>
      </c>
      <c r="T168" s="29" t="s">
        <v>29</v>
      </c>
      <c r="W168" s="31" t="str">
        <f t="shared" si="14"/>
        <v/>
      </c>
      <c r="X168" s="31" t="str">
        <f t="shared" si="19"/>
        <v/>
      </c>
      <c r="Y168" s="31" t="str">
        <f t="shared" si="15"/>
        <v/>
      </c>
      <c r="Z168" s="31" t="str">
        <f t="shared" si="16"/>
        <v/>
      </c>
      <c r="AA168" s="31" t="str">
        <f t="shared" si="17"/>
        <v/>
      </c>
      <c r="AB168" s="30">
        <f>IF(AA168="",888,COUNTIF($AA$1:AA168,AA168))</f>
        <v>888</v>
      </c>
    </row>
    <row r="169" spans="1:28" ht="17.399999999999999">
      <c r="A169" s="17" t="str">
        <f>IF(E169="","",SUBTOTAL(103,E$1:E169)-1)</f>
        <v/>
      </c>
      <c r="B169" s="18" t="str">
        <f t="shared" si="18"/>
        <v/>
      </c>
      <c r="C169" s="191"/>
      <c r="D169" s="191"/>
      <c r="E169" s="191"/>
      <c r="F169" s="86"/>
      <c r="G169" s="86"/>
      <c r="H169" s="193"/>
      <c r="I169" s="88"/>
      <c r="J169" s="88"/>
      <c r="K169" s="191"/>
      <c r="L169" s="194"/>
      <c r="M169" s="192"/>
      <c r="N169" s="195"/>
      <c r="O169" s="195"/>
      <c r="P169" s="91"/>
      <c r="Q169" s="88"/>
      <c r="R169" s="92"/>
      <c r="S169" s="28" t="s">
        <v>29</v>
      </c>
      <c r="T169" s="29" t="s">
        <v>29</v>
      </c>
      <c r="W169" s="31" t="str">
        <f t="shared" si="14"/>
        <v/>
      </c>
      <c r="X169" s="31" t="str">
        <f t="shared" si="19"/>
        <v/>
      </c>
      <c r="Y169" s="31" t="str">
        <f t="shared" si="15"/>
        <v/>
      </c>
      <c r="Z169" s="31" t="str">
        <f t="shared" si="16"/>
        <v/>
      </c>
      <c r="AA169" s="31" t="str">
        <f t="shared" si="17"/>
        <v/>
      </c>
      <c r="AB169" s="30">
        <f>IF(AA169="",888,COUNTIF($AA$1:AA169,AA169))</f>
        <v>888</v>
      </c>
    </row>
    <row r="170" spans="1:28" ht="17.399999999999999">
      <c r="A170" s="17" t="str">
        <f>IF(E170="","",SUBTOTAL(103,E$1:E170)-1)</f>
        <v/>
      </c>
      <c r="B170" s="18" t="str">
        <f t="shared" si="18"/>
        <v/>
      </c>
      <c r="C170" s="93"/>
      <c r="D170" s="196"/>
      <c r="E170" s="196"/>
      <c r="F170" s="86"/>
      <c r="G170" s="86"/>
      <c r="H170" s="193"/>
      <c r="I170" s="88"/>
      <c r="J170" s="88"/>
      <c r="K170" s="197"/>
      <c r="L170" s="194"/>
      <c r="M170" s="196"/>
      <c r="N170" s="198"/>
      <c r="O170" s="195"/>
      <c r="P170" s="91"/>
      <c r="Q170" s="88"/>
      <c r="R170" s="92"/>
      <c r="S170" s="28" t="s">
        <v>29</v>
      </c>
      <c r="T170" s="29" t="s">
        <v>29</v>
      </c>
      <c r="W170" s="31" t="str">
        <f t="shared" si="14"/>
        <v/>
      </c>
      <c r="X170" s="31" t="str">
        <f t="shared" si="19"/>
        <v/>
      </c>
      <c r="Y170" s="31" t="str">
        <f t="shared" si="15"/>
        <v/>
      </c>
      <c r="Z170" s="31" t="str">
        <f t="shared" si="16"/>
        <v/>
      </c>
      <c r="AA170" s="31" t="str">
        <f t="shared" si="17"/>
        <v/>
      </c>
      <c r="AB170" s="30">
        <f>IF(AA170="",888,COUNTIF($AA$1:AA170,AA170))</f>
        <v>888</v>
      </c>
    </row>
    <row r="171" spans="1:28" ht="17.399999999999999">
      <c r="A171" s="17" t="str">
        <f>IF(E171="","",SUBTOTAL(103,E$1:E171)-1)</f>
        <v/>
      </c>
      <c r="B171" s="18" t="str">
        <f t="shared" si="18"/>
        <v/>
      </c>
      <c r="C171" s="191"/>
      <c r="D171" s="191"/>
      <c r="E171" s="192"/>
      <c r="F171" s="86"/>
      <c r="G171" s="86"/>
      <c r="H171" s="193"/>
      <c r="I171" s="88"/>
      <c r="J171" s="88"/>
      <c r="K171" s="191"/>
      <c r="L171" s="194"/>
      <c r="M171" s="192"/>
      <c r="N171" s="195"/>
      <c r="O171" s="195"/>
      <c r="P171" s="91"/>
      <c r="Q171" s="88"/>
      <c r="R171" s="92"/>
      <c r="S171" s="28" t="s">
        <v>29</v>
      </c>
      <c r="T171" s="29" t="s">
        <v>29</v>
      </c>
      <c r="W171" s="31" t="str">
        <f t="shared" si="14"/>
        <v/>
      </c>
      <c r="X171" s="31" t="str">
        <f t="shared" si="19"/>
        <v/>
      </c>
      <c r="Y171" s="31" t="str">
        <f t="shared" si="15"/>
        <v/>
      </c>
      <c r="Z171" s="31" t="str">
        <f t="shared" si="16"/>
        <v/>
      </c>
      <c r="AA171" s="31" t="str">
        <f t="shared" si="17"/>
        <v/>
      </c>
      <c r="AB171" s="30">
        <f>IF(AA171="",888,COUNTIF($AA$1:AA171,AA171))</f>
        <v>888</v>
      </c>
    </row>
    <row r="172" spans="1:28" ht="17.399999999999999">
      <c r="A172" s="17" t="str">
        <f>IF(E172="","",SUBTOTAL(103,E$1:E172)-1)</f>
        <v/>
      </c>
      <c r="B172" s="18" t="str">
        <f t="shared" si="18"/>
        <v/>
      </c>
      <c r="C172" s="191"/>
      <c r="D172" s="191"/>
      <c r="E172" s="191"/>
      <c r="F172" s="86"/>
      <c r="G172" s="86"/>
      <c r="H172" s="193"/>
      <c r="I172" s="88"/>
      <c r="J172" s="88"/>
      <c r="K172" s="191"/>
      <c r="L172" s="194"/>
      <c r="M172" s="192"/>
      <c r="N172" s="195"/>
      <c r="O172" s="195"/>
      <c r="P172" s="91"/>
      <c r="Q172" s="88"/>
      <c r="R172" s="92"/>
      <c r="S172" s="28" t="s">
        <v>29</v>
      </c>
      <c r="T172" s="29" t="s">
        <v>29</v>
      </c>
      <c r="W172" s="31" t="str">
        <f t="shared" si="14"/>
        <v/>
      </c>
      <c r="X172" s="31" t="str">
        <f t="shared" si="19"/>
        <v/>
      </c>
      <c r="Y172" s="31" t="str">
        <f t="shared" si="15"/>
        <v/>
      </c>
      <c r="Z172" s="31" t="str">
        <f t="shared" si="16"/>
        <v/>
      </c>
      <c r="AA172" s="31" t="str">
        <f t="shared" si="17"/>
        <v/>
      </c>
      <c r="AB172" s="30">
        <f>IF(AA172="",888,COUNTIF($AA$1:AA172,AA172))</f>
        <v>888</v>
      </c>
    </row>
    <row r="173" spans="1:28" ht="17.399999999999999">
      <c r="A173" s="17" t="str">
        <f>IF(E173="","",SUBTOTAL(103,E$1:E173)-1)</f>
        <v/>
      </c>
      <c r="B173" s="18" t="str">
        <f t="shared" si="18"/>
        <v/>
      </c>
      <c r="C173" s="191"/>
      <c r="D173" s="191"/>
      <c r="E173" s="191"/>
      <c r="F173" s="86"/>
      <c r="G173" s="86"/>
      <c r="H173" s="193"/>
      <c r="I173" s="88"/>
      <c r="J173" s="88"/>
      <c r="K173" s="191"/>
      <c r="L173" s="194"/>
      <c r="M173" s="192"/>
      <c r="N173" s="195"/>
      <c r="O173" s="195"/>
      <c r="P173" s="91"/>
      <c r="Q173" s="88"/>
      <c r="R173" s="92"/>
      <c r="S173" s="28" t="s">
        <v>29</v>
      </c>
      <c r="T173" s="29" t="s">
        <v>29</v>
      </c>
      <c r="W173" s="31" t="str">
        <f t="shared" ref="W173:W236" si="20">S173&amp;L173</f>
        <v/>
      </c>
      <c r="X173" s="31" t="str">
        <f t="shared" si="19"/>
        <v/>
      </c>
      <c r="Y173" s="31" t="str">
        <f t="shared" ref="Y173:Y236" si="21">O173&amp;L173</f>
        <v/>
      </c>
      <c r="Z173" s="31" t="str">
        <f t="shared" ref="Z173:Z236" si="22">P173&amp;L173</f>
        <v/>
      </c>
      <c r="AA173" s="31" t="str">
        <f t="shared" ref="AA173:AA236" si="23">M173&amp;F173&amp;G173&amp;I173&amp;L173</f>
        <v/>
      </c>
      <c r="AB173" s="30">
        <f>IF(AA173="",888,COUNTIF($AA$1:AA173,AA173))</f>
        <v>888</v>
      </c>
    </row>
    <row r="174" spans="1:28" ht="17.399999999999999">
      <c r="A174" s="17" t="str">
        <f>IF(E174="","",SUBTOTAL(103,E$1:E174)-1)</f>
        <v/>
      </c>
      <c r="B174" s="18" t="str">
        <f t="shared" si="18"/>
        <v/>
      </c>
      <c r="C174" s="93"/>
      <c r="D174" s="196"/>
      <c r="E174" s="196"/>
      <c r="F174" s="86"/>
      <c r="G174" s="86"/>
      <c r="H174" s="193"/>
      <c r="I174" s="88"/>
      <c r="J174" s="88"/>
      <c r="K174" s="197"/>
      <c r="L174" s="194"/>
      <c r="M174" s="196"/>
      <c r="N174" s="198"/>
      <c r="O174" s="195"/>
      <c r="P174" s="91"/>
      <c r="Q174" s="88"/>
      <c r="R174" s="92"/>
      <c r="S174" s="28" t="s">
        <v>29</v>
      </c>
      <c r="T174" s="29" t="s">
        <v>29</v>
      </c>
      <c r="W174" s="31" t="str">
        <f t="shared" si="20"/>
        <v/>
      </c>
      <c r="X174" s="31" t="str">
        <f t="shared" si="19"/>
        <v/>
      </c>
      <c r="Y174" s="31" t="str">
        <f t="shared" si="21"/>
        <v/>
      </c>
      <c r="Z174" s="31" t="str">
        <f t="shared" si="22"/>
        <v/>
      </c>
      <c r="AA174" s="31" t="str">
        <f t="shared" si="23"/>
        <v/>
      </c>
      <c r="AB174" s="30">
        <f>IF(AA174="",888,COUNTIF($AA$1:AA174,AA174))</f>
        <v>888</v>
      </c>
    </row>
    <row r="175" spans="1:28" ht="17.399999999999999">
      <c r="A175" s="17" t="str">
        <f>IF(E175="","",SUBTOTAL(103,E$1:E175)-1)</f>
        <v/>
      </c>
      <c r="B175" s="18" t="str">
        <f t="shared" si="18"/>
        <v/>
      </c>
      <c r="C175" s="191"/>
      <c r="D175" s="191"/>
      <c r="E175" s="192"/>
      <c r="F175" s="86"/>
      <c r="G175" s="86"/>
      <c r="H175" s="193"/>
      <c r="I175" s="88"/>
      <c r="J175" s="88"/>
      <c r="K175" s="191"/>
      <c r="L175" s="194"/>
      <c r="M175" s="192"/>
      <c r="N175" s="195"/>
      <c r="O175" s="195"/>
      <c r="P175" s="91"/>
      <c r="Q175" s="88"/>
      <c r="R175" s="92"/>
      <c r="S175" s="28" t="s">
        <v>29</v>
      </c>
      <c r="T175" s="29" t="s">
        <v>29</v>
      </c>
      <c r="W175" s="31" t="str">
        <f t="shared" si="20"/>
        <v/>
      </c>
      <c r="X175" s="31" t="str">
        <f t="shared" si="19"/>
        <v/>
      </c>
      <c r="Y175" s="31" t="str">
        <f t="shared" si="21"/>
        <v/>
      </c>
      <c r="Z175" s="31" t="str">
        <f t="shared" si="22"/>
        <v/>
      </c>
      <c r="AA175" s="31" t="str">
        <f t="shared" si="23"/>
        <v/>
      </c>
      <c r="AB175" s="30">
        <f>IF(AA175="",888,COUNTIF($AA$1:AA175,AA175))</f>
        <v>888</v>
      </c>
    </row>
    <row r="176" spans="1:28" ht="17.399999999999999">
      <c r="A176" s="17" t="str">
        <f>IF(E176="","",SUBTOTAL(103,E$1:E176)-1)</f>
        <v/>
      </c>
      <c r="B176" s="18" t="str">
        <f t="shared" si="18"/>
        <v/>
      </c>
      <c r="C176" s="191"/>
      <c r="D176" s="191"/>
      <c r="E176" s="191"/>
      <c r="F176" s="86"/>
      <c r="G176" s="86"/>
      <c r="H176" s="193"/>
      <c r="I176" s="88"/>
      <c r="J176" s="88"/>
      <c r="K176" s="191"/>
      <c r="L176" s="194"/>
      <c r="M176" s="192"/>
      <c r="N176" s="195"/>
      <c r="O176" s="195"/>
      <c r="P176" s="91"/>
      <c r="Q176" s="88"/>
      <c r="R176" s="92"/>
      <c r="S176" s="28" t="s">
        <v>29</v>
      </c>
      <c r="T176" s="29" t="s">
        <v>29</v>
      </c>
      <c r="W176" s="31" t="str">
        <f t="shared" si="20"/>
        <v/>
      </c>
      <c r="X176" s="31" t="str">
        <f t="shared" si="19"/>
        <v/>
      </c>
      <c r="Y176" s="31" t="str">
        <f t="shared" si="21"/>
        <v/>
      </c>
      <c r="Z176" s="31" t="str">
        <f t="shared" si="22"/>
        <v/>
      </c>
      <c r="AA176" s="31" t="str">
        <f t="shared" si="23"/>
        <v/>
      </c>
      <c r="AB176" s="30">
        <f>IF(AA176="",888,COUNTIF($AA$1:AA176,AA176))</f>
        <v>888</v>
      </c>
    </row>
    <row r="177" spans="1:28" ht="17.399999999999999">
      <c r="A177" s="17" t="str">
        <f>IF(E177="","",SUBTOTAL(103,E$1:E177)-1)</f>
        <v/>
      </c>
      <c r="B177" s="18" t="str">
        <f t="shared" si="18"/>
        <v/>
      </c>
      <c r="C177" s="191"/>
      <c r="D177" s="191"/>
      <c r="E177" s="191"/>
      <c r="F177" s="86"/>
      <c r="G177" s="86"/>
      <c r="H177" s="193"/>
      <c r="I177" s="88"/>
      <c r="J177" s="88"/>
      <c r="K177" s="191"/>
      <c r="L177" s="194"/>
      <c r="M177" s="192"/>
      <c r="N177" s="195"/>
      <c r="O177" s="195"/>
      <c r="P177" s="91"/>
      <c r="Q177" s="88"/>
      <c r="R177" s="92"/>
      <c r="S177" s="28" t="s">
        <v>29</v>
      </c>
      <c r="T177" s="29" t="s">
        <v>29</v>
      </c>
      <c r="W177" s="31" t="str">
        <f t="shared" si="20"/>
        <v/>
      </c>
      <c r="X177" s="31" t="str">
        <f t="shared" si="19"/>
        <v/>
      </c>
      <c r="Y177" s="31" t="str">
        <f t="shared" si="21"/>
        <v/>
      </c>
      <c r="Z177" s="31" t="str">
        <f t="shared" si="22"/>
        <v/>
      </c>
      <c r="AA177" s="31" t="str">
        <f t="shared" si="23"/>
        <v/>
      </c>
      <c r="AB177" s="30">
        <f>IF(AA177="",888,COUNTIF($AA$1:AA177,AA177))</f>
        <v>888</v>
      </c>
    </row>
    <row r="178" spans="1:28" ht="17.399999999999999">
      <c r="A178" s="17" t="str">
        <f>IF(E178="","",SUBTOTAL(103,E$1:E178)-1)</f>
        <v/>
      </c>
      <c r="B178" s="18" t="str">
        <f t="shared" si="18"/>
        <v/>
      </c>
      <c r="C178" s="93"/>
      <c r="D178" s="196"/>
      <c r="E178" s="196"/>
      <c r="F178" s="86"/>
      <c r="G178" s="86"/>
      <c r="H178" s="193"/>
      <c r="I178" s="88"/>
      <c r="J178" s="88"/>
      <c r="K178" s="197"/>
      <c r="L178" s="194"/>
      <c r="M178" s="196"/>
      <c r="N178" s="198"/>
      <c r="O178" s="195"/>
      <c r="P178" s="91"/>
      <c r="Q178" s="88"/>
      <c r="R178" s="92"/>
      <c r="S178" s="28" t="s">
        <v>29</v>
      </c>
      <c r="T178" s="29" t="s">
        <v>29</v>
      </c>
      <c r="W178" s="31" t="str">
        <f t="shared" si="20"/>
        <v/>
      </c>
      <c r="X178" s="31" t="str">
        <f t="shared" si="19"/>
        <v/>
      </c>
      <c r="Y178" s="31" t="str">
        <f t="shared" si="21"/>
        <v/>
      </c>
      <c r="Z178" s="31" t="str">
        <f t="shared" si="22"/>
        <v/>
      </c>
      <c r="AA178" s="31" t="str">
        <f t="shared" si="23"/>
        <v/>
      </c>
      <c r="AB178" s="30">
        <f>IF(AA178="",888,COUNTIF($AA$1:AA178,AA178))</f>
        <v>888</v>
      </c>
    </row>
    <row r="179" spans="1:28" ht="17.399999999999999">
      <c r="A179" s="17" t="str">
        <f>IF(E179="","",SUBTOTAL(103,E$1:E179)-1)</f>
        <v/>
      </c>
      <c r="B179" s="18" t="str">
        <f t="shared" si="18"/>
        <v/>
      </c>
      <c r="C179" s="191"/>
      <c r="D179" s="191"/>
      <c r="E179" s="192"/>
      <c r="F179" s="86"/>
      <c r="G179" s="86"/>
      <c r="H179" s="193"/>
      <c r="I179" s="88"/>
      <c r="J179" s="88"/>
      <c r="K179" s="191"/>
      <c r="L179" s="194"/>
      <c r="M179" s="192"/>
      <c r="N179" s="195"/>
      <c r="O179" s="195"/>
      <c r="P179" s="91"/>
      <c r="Q179" s="88"/>
      <c r="R179" s="92"/>
      <c r="S179" s="28" t="s">
        <v>29</v>
      </c>
      <c r="T179" s="29" t="s">
        <v>29</v>
      </c>
      <c r="W179" s="31" t="str">
        <f t="shared" si="20"/>
        <v/>
      </c>
      <c r="X179" s="31" t="str">
        <f t="shared" si="19"/>
        <v/>
      </c>
      <c r="Y179" s="31" t="str">
        <f t="shared" si="21"/>
        <v/>
      </c>
      <c r="Z179" s="31" t="str">
        <f t="shared" si="22"/>
        <v/>
      </c>
      <c r="AA179" s="31" t="str">
        <f t="shared" si="23"/>
        <v/>
      </c>
      <c r="AB179" s="30">
        <f>IF(AA179="",888,COUNTIF($AA$1:AA179,AA179))</f>
        <v>888</v>
      </c>
    </row>
    <row r="180" spans="1:28" ht="17.399999999999999">
      <c r="A180" s="17" t="str">
        <f>IF(E180="","",SUBTOTAL(103,E$1:E180)-1)</f>
        <v/>
      </c>
      <c r="B180" s="18" t="str">
        <f t="shared" si="18"/>
        <v/>
      </c>
      <c r="C180" s="191"/>
      <c r="D180" s="191"/>
      <c r="E180" s="191"/>
      <c r="F180" s="86"/>
      <c r="G180" s="86"/>
      <c r="H180" s="193"/>
      <c r="I180" s="88"/>
      <c r="J180" s="88"/>
      <c r="K180" s="191"/>
      <c r="L180" s="194"/>
      <c r="M180" s="192"/>
      <c r="N180" s="195"/>
      <c r="O180" s="195"/>
      <c r="P180" s="91"/>
      <c r="Q180" s="88"/>
      <c r="R180" s="92"/>
      <c r="S180" s="28" t="s">
        <v>29</v>
      </c>
      <c r="T180" s="29" t="s">
        <v>29</v>
      </c>
      <c r="W180" s="31" t="str">
        <f t="shared" si="20"/>
        <v/>
      </c>
      <c r="X180" s="31" t="str">
        <f t="shared" si="19"/>
        <v/>
      </c>
      <c r="Y180" s="31" t="str">
        <f t="shared" si="21"/>
        <v/>
      </c>
      <c r="Z180" s="31" t="str">
        <f t="shared" si="22"/>
        <v/>
      </c>
      <c r="AA180" s="31" t="str">
        <f t="shared" si="23"/>
        <v/>
      </c>
      <c r="AB180" s="30">
        <f>IF(AA180="",888,COUNTIF($AA$1:AA180,AA180))</f>
        <v>888</v>
      </c>
    </row>
    <row r="181" spans="1:28" ht="17.399999999999999">
      <c r="A181" s="17" t="str">
        <f>IF(E181="","",SUBTOTAL(103,E$1:E181)-1)</f>
        <v/>
      </c>
      <c r="B181" s="18" t="str">
        <f t="shared" si="18"/>
        <v/>
      </c>
      <c r="C181" s="191"/>
      <c r="D181" s="191"/>
      <c r="E181" s="191"/>
      <c r="F181" s="86"/>
      <c r="G181" s="86"/>
      <c r="H181" s="193"/>
      <c r="I181" s="88"/>
      <c r="J181" s="88"/>
      <c r="K181" s="191"/>
      <c r="L181" s="194"/>
      <c r="M181" s="192"/>
      <c r="N181" s="195"/>
      <c r="O181" s="195"/>
      <c r="P181" s="91"/>
      <c r="Q181" s="88"/>
      <c r="R181" s="92"/>
      <c r="S181" s="28" t="s">
        <v>29</v>
      </c>
      <c r="T181" s="29" t="s">
        <v>29</v>
      </c>
      <c r="W181" s="31" t="str">
        <f t="shared" si="20"/>
        <v/>
      </c>
      <c r="X181" s="31" t="str">
        <f t="shared" si="19"/>
        <v/>
      </c>
      <c r="Y181" s="31" t="str">
        <f t="shared" si="21"/>
        <v/>
      </c>
      <c r="Z181" s="31" t="str">
        <f t="shared" si="22"/>
        <v/>
      </c>
      <c r="AA181" s="31" t="str">
        <f t="shared" si="23"/>
        <v/>
      </c>
      <c r="AB181" s="30">
        <f>IF(AA181="",888,COUNTIF($AA$1:AA181,AA181))</f>
        <v>888</v>
      </c>
    </row>
    <row r="182" spans="1:28" ht="17.399999999999999">
      <c r="A182" s="17" t="str">
        <f>IF(E182="","",SUBTOTAL(103,E$1:E182)-1)</f>
        <v/>
      </c>
      <c r="B182" s="18" t="str">
        <f t="shared" si="18"/>
        <v/>
      </c>
      <c r="C182" s="93"/>
      <c r="D182" s="196"/>
      <c r="E182" s="196"/>
      <c r="F182" s="86"/>
      <c r="G182" s="86"/>
      <c r="H182" s="193"/>
      <c r="I182" s="88"/>
      <c r="J182" s="88"/>
      <c r="K182" s="197"/>
      <c r="L182" s="194"/>
      <c r="M182" s="196"/>
      <c r="N182" s="198"/>
      <c r="O182" s="195"/>
      <c r="P182" s="91"/>
      <c r="Q182" s="88"/>
      <c r="R182" s="92"/>
      <c r="S182" s="28" t="s">
        <v>29</v>
      </c>
      <c r="T182" s="29" t="s">
        <v>29</v>
      </c>
      <c r="W182" s="31" t="str">
        <f t="shared" si="20"/>
        <v/>
      </c>
      <c r="X182" s="31" t="str">
        <f t="shared" si="19"/>
        <v/>
      </c>
      <c r="Y182" s="31" t="str">
        <f t="shared" si="21"/>
        <v/>
      </c>
      <c r="Z182" s="31" t="str">
        <f t="shared" si="22"/>
        <v/>
      </c>
      <c r="AA182" s="31" t="str">
        <f t="shared" si="23"/>
        <v/>
      </c>
      <c r="AB182" s="30">
        <f>IF(AA182="",888,COUNTIF($AA$1:AA182,AA182))</f>
        <v>888</v>
      </c>
    </row>
    <row r="183" spans="1:28" ht="17.399999999999999">
      <c r="A183" s="17" t="str">
        <f>IF(E183="","",SUBTOTAL(103,E$1:E183)-1)</f>
        <v/>
      </c>
      <c r="B183" s="18" t="str">
        <f t="shared" si="18"/>
        <v/>
      </c>
      <c r="C183" s="191"/>
      <c r="D183" s="191"/>
      <c r="E183" s="192"/>
      <c r="F183" s="86"/>
      <c r="G183" s="86"/>
      <c r="H183" s="193"/>
      <c r="I183" s="88"/>
      <c r="J183" s="88"/>
      <c r="K183" s="191"/>
      <c r="L183" s="194"/>
      <c r="M183" s="192"/>
      <c r="N183" s="195"/>
      <c r="O183" s="195"/>
      <c r="P183" s="91"/>
      <c r="Q183" s="88"/>
      <c r="R183" s="92"/>
      <c r="S183" s="28" t="s">
        <v>29</v>
      </c>
      <c r="T183" s="29" t="s">
        <v>29</v>
      </c>
      <c r="W183" s="31" t="str">
        <f t="shared" si="20"/>
        <v/>
      </c>
      <c r="X183" s="31" t="str">
        <f t="shared" si="19"/>
        <v/>
      </c>
      <c r="Y183" s="31" t="str">
        <f t="shared" si="21"/>
        <v/>
      </c>
      <c r="Z183" s="31" t="str">
        <f t="shared" si="22"/>
        <v/>
      </c>
      <c r="AA183" s="31" t="str">
        <f t="shared" si="23"/>
        <v/>
      </c>
      <c r="AB183" s="30">
        <f>IF(AA183="",888,COUNTIF($AA$1:AA183,AA183))</f>
        <v>888</v>
      </c>
    </row>
    <row r="184" spans="1:28" ht="17.399999999999999">
      <c r="A184" s="17" t="str">
        <f>IF(E184="","",SUBTOTAL(103,E$1:E184)-1)</f>
        <v/>
      </c>
      <c r="B184" s="18" t="str">
        <f t="shared" si="18"/>
        <v/>
      </c>
      <c r="C184" s="191"/>
      <c r="D184" s="191"/>
      <c r="E184" s="191"/>
      <c r="F184" s="86"/>
      <c r="G184" s="86"/>
      <c r="H184" s="193"/>
      <c r="I184" s="88"/>
      <c r="J184" s="88"/>
      <c r="K184" s="191"/>
      <c r="L184" s="194"/>
      <c r="M184" s="192"/>
      <c r="N184" s="195"/>
      <c r="O184" s="195"/>
      <c r="P184" s="91"/>
      <c r="Q184" s="88"/>
      <c r="R184" s="92"/>
      <c r="S184" s="28" t="s">
        <v>29</v>
      </c>
      <c r="T184" s="29" t="s">
        <v>29</v>
      </c>
      <c r="W184" s="31" t="str">
        <f t="shared" si="20"/>
        <v/>
      </c>
      <c r="X184" s="31" t="str">
        <f t="shared" si="19"/>
        <v/>
      </c>
      <c r="Y184" s="31" t="str">
        <f t="shared" si="21"/>
        <v/>
      </c>
      <c r="Z184" s="31" t="str">
        <f t="shared" si="22"/>
        <v/>
      </c>
      <c r="AA184" s="31" t="str">
        <f t="shared" si="23"/>
        <v/>
      </c>
      <c r="AB184" s="30">
        <f>IF(AA184="",888,COUNTIF($AA$1:AA184,AA184))</f>
        <v>888</v>
      </c>
    </row>
    <row r="185" spans="1:28" ht="17.399999999999999">
      <c r="A185" s="17" t="str">
        <f>IF(E185="","",SUBTOTAL(103,E$1:E185)-1)</f>
        <v/>
      </c>
      <c r="B185" s="18" t="str">
        <f t="shared" si="18"/>
        <v/>
      </c>
      <c r="C185" s="191"/>
      <c r="D185" s="191"/>
      <c r="E185" s="191"/>
      <c r="F185" s="86"/>
      <c r="G185" s="86"/>
      <c r="H185" s="193"/>
      <c r="I185" s="88"/>
      <c r="J185" s="88"/>
      <c r="K185" s="191"/>
      <c r="L185" s="194"/>
      <c r="M185" s="192"/>
      <c r="N185" s="195"/>
      <c r="O185" s="195"/>
      <c r="P185" s="91"/>
      <c r="Q185" s="88"/>
      <c r="R185" s="92"/>
      <c r="S185" s="28" t="s">
        <v>29</v>
      </c>
      <c r="T185" s="29" t="s">
        <v>29</v>
      </c>
      <c r="W185" s="31" t="str">
        <f t="shared" si="20"/>
        <v/>
      </c>
      <c r="X185" s="31" t="str">
        <f t="shared" si="19"/>
        <v/>
      </c>
      <c r="Y185" s="31" t="str">
        <f t="shared" si="21"/>
        <v/>
      </c>
      <c r="Z185" s="31" t="str">
        <f t="shared" si="22"/>
        <v/>
      </c>
      <c r="AA185" s="31" t="str">
        <f t="shared" si="23"/>
        <v/>
      </c>
      <c r="AB185" s="30">
        <f>IF(AA185="",888,COUNTIF($AA$1:AA185,AA185))</f>
        <v>888</v>
      </c>
    </row>
    <row r="186" spans="1:28" ht="17.399999999999999">
      <c r="A186" s="17" t="str">
        <f>IF(E186="","",SUBTOTAL(103,E$1:E186)-1)</f>
        <v/>
      </c>
      <c r="B186" s="18" t="str">
        <f t="shared" si="18"/>
        <v/>
      </c>
      <c r="C186" s="93"/>
      <c r="D186" s="196"/>
      <c r="E186" s="196"/>
      <c r="F186" s="86"/>
      <c r="G186" s="86"/>
      <c r="H186" s="193"/>
      <c r="I186" s="88"/>
      <c r="J186" s="88"/>
      <c r="K186" s="197"/>
      <c r="L186" s="194"/>
      <c r="M186" s="196"/>
      <c r="N186" s="198"/>
      <c r="O186" s="195"/>
      <c r="P186" s="91"/>
      <c r="Q186" s="88"/>
      <c r="R186" s="92"/>
      <c r="S186" s="28" t="s">
        <v>29</v>
      </c>
      <c r="T186" s="29" t="s">
        <v>29</v>
      </c>
      <c r="W186" s="31" t="str">
        <f t="shared" si="20"/>
        <v/>
      </c>
      <c r="X186" s="31" t="str">
        <f t="shared" si="19"/>
        <v/>
      </c>
      <c r="Y186" s="31" t="str">
        <f t="shared" si="21"/>
        <v/>
      </c>
      <c r="Z186" s="31" t="str">
        <f t="shared" si="22"/>
        <v/>
      </c>
      <c r="AA186" s="31" t="str">
        <f t="shared" si="23"/>
        <v/>
      </c>
      <c r="AB186" s="30">
        <f>IF(AA186="",888,COUNTIF($AA$1:AA186,AA186))</f>
        <v>888</v>
      </c>
    </row>
    <row r="187" spans="1:28" ht="17.399999999999999">
      <c r="A187" s="17" t="str">
        <f>IF(E187="","",SUBTOTAL(103,E$1:E187)-1)</f>
        <v/>
      </c>
      <c r="B187" s="18" t="str">
        <f t="shared" si="18"/>
        <v/>
      </c>
      <c r="C187" s="191"/>
      <c r="D187" s="191"/>
      <c r="E187" s="192"/>
      <c r="F187" s="86"/>
      <c r="G187" s="86"/>
      <c r="H187" s="193"/>
      <c r="I187" s="88"/>
      <c r="J187" s="88"/>
      <c r="K187" s="191"/>
      <c r="L187" s="194"/>
      <c r="M187" s="192"/>
      <c r="N187" s="195"/>
      <c r="O187" s="195"/>
      <c r="P187" s="91"/>
      <c r="Q187" s="88"/>
      <c r="R187" s="92"/>
      <c r="S187" s="28" t="s">
        <v>29</v>
      </c>
      <c r="T187" s="29" t="s">
        <v>29</v>
      </c>
      <c r="W187" s="31" t="str">
        <f t="shared" si="20"/>
        <v/>
      </c>
      <c r="X187" s="31" t="str">
        <f t="shared" si="19"/>
        <v/>
      </c>
      <c r="Y187" s="31" t="str">
        <f t="shared" si="21"/>
        <v/>
      </c>
      <c r="Z187" s="31" t="str">
        <f t="shared" si="22"/>
        <v/>
      </c>
      <c r="AA187" s="31" t="str">
        <f t="shared" si="23"/>
        <v/>
      </c>
      <c r="AB187" s="30">
        <f>IF(AA187="",888,COUNTIF($AA$1:AA187,AA187))</f>
        <v>888</v>
      </c>
    </row>
    <row r="188" spans="1:28" ht="17.399999999999999">
      <c r="A188" s="17" t="str">
        <f>IF(E188="","",SUBTOTAL(103,E$1:E188)-1)</f>
        <v/>
      </c>
      <c r="B188" s="18" t="str">
        <f t="shared" si="18"/>
        <v/>
      </c>
      <c r="C188" s="191"/>
      <c r="D188" s="191"/>
      <c r="E188" s="191"/>
      <c r="F188" s="86"/>
      <c r="G188" s="86"/>
      <c r="H188" s="193"/>
      <c r="I188" s="88"/>
      <c r="J188" s="88"/>
      <c r="K188" s="191"/>
      <c r="L188" s="194"/>
      <c r="M188" s="192"/>
      <c r="N188" s="195"/>
      <c r="O188" s="195"/>
      <c r="P188" s="91"/>
      <c r="Q188" s="88"/>
      <c r="R188" s="92"/>
      <c r="S188" s="28" t="s">
        <v>29</v>
      </c>
      <c r="T188" s="29" t="s">
        <v>29</v>
      </c>
      <c r="W188" s="31" t="str">
        <f t="shared" si="20"/>
        <v/>
      </c>
      <c r="X188" s="31" t="str">
        <f t="shared" si="19"/>
        <v/>
      </c>
      <c r="Y188" s="31" t="str">
        <f t="shared" si="21"/>
        <v/>
      </c>
      <c r="Z188" s="31" t="str">
        <f t="shared" si="22"/>
        <v/>
      </c>
      <c r="AA188" s="31" t="str">
        <f t="shared" si="23"/>
        <v/>
      </c>
      <c r="AB188" s="30">
        <f>IF(AA188="",888,COUNTIF($AA$1:AA188,AA188))</f>
        <v>888</v>
      </c>
    </row>
    <row r="189" spans="1:28" ht="17.399999999999999">
      <c r="A189" s="17" t="str">
        <f>IF(E189="","",SUBTOTAL(103,E$1:E189)-1)</f>
        <v/>
      </c>
      <c r="B189" s="18" t="str">
        <f t="shared" si="18"/>
        <v/>
      </c>
      <c r="C189" s="191"/>
      <c r="D189" s="191"/>
      <c r="E189" s="191"/>
      <c r="F189" s="86"/>
      <c r="G189" s="86"/>
      <c r="H189" s="193"/>
      <c r="I189" s="88"/>
      <c r="J189" s="88"/>
      <c r="K189" s="191"/>
      <c r="L189" s="194"/>
      <c r="M189" s="192"/>
      <c r="N189" s="195"/>
      <c r="O189" s="195"/>
      <c r="P189" s="91"/>
      <c r="Q189" s="88"/>
      <c r="R189" s="92"/>
      <c r="S189" s="28" t="s">
        <v>29</v>
      </c>
      <c r="T189" s="29" t="s">
        <v>29</v>
      </c>
      <c r="W189" s="31" t="str">
        <f t="shared" si="20"/>
        <v/>
      </c>
      <c r="X189" s="31" t="str">
        <f t="shared" si="19"/>
        <v/>
      </c>
      <c r="Y189" s="31" t="str">
        <f t="shared" si="21"/>
        <v/>
      </c>
      <c r="Z189" s="31" t="str">
        <f t="shared" si="22"/>
        <v/>
      </c>
      <c r="AA189" s="31" t="str">
        <f t="shared" si="23"/>
        <v/>
      </c>
      <c r="AB189" s="30">
        <f>IF(AA189="",888,COUNTIF($AA$1:AA189,AA189))</f>
        <v>888</v>
      </c>
    </row>
    <row r="190" spans="1:28" ht="17.399999999999999">
      <c r="A190" s="17" t="str">
        <f>IF(E190="","",SUBTOTAL(103,E$1:E190)-1)</f>
        <v/>
      </c>
      <c r="B190" s="18" t="str">
        <f t="shared" si="18"/>
        <v/>
      </c>
      <c r="C190" s="93"/>
      <c r="D190" s="196"/>
      <c r="E190" s="196"/>
      <c r="F190" s="86"/>
      <c r="G190" s="86"/>
      <c r="H190" s="193"/>
      <c r="I190" s="88"/>
      <c r="J190" s="88"/>
      <c r="K190" s="197"/>
      <c r="L190" s="194"/>
      <c r="M190" s="196"/>
      <c r="N190" s="198"/>
      <c r="O190" s="195"/>
      <c r="P190" s="91"/>
      <c r="Q190" s="88"/>
      <c r="R190" s="92"/>
      <c r="S190" s="28" t="s">
        <v>29</v>
      </c>
      <c r="T190" s="29" t="s">
        <v>29</v>
      </c>
      <c r="W190" s="31" t="str">
        <f t="shared" si="20"/>
        <v/>
      </c>
      <c r="X190" s="31" t="str">
        <f t="shared" si="19"/>
        <v/>
      </c>
      <c r="Y190" s="31" t="str">
        <f t="shared" si="21"/>
        <v/>
      </c>
      <c r="Z190" s="31" t="str">
        <f t="shared" si="22"/>
        <v/>
      </c>
      <c r="AA190" s="31" t="str">
        <f t="shared" si="23"/>
        <v/>
      </c>
      <c r="AB190" s="30">
        <f>IF(AA190="",888,COUNTIF($AA$1:AA190,AA190))</f>
        <v>888</v>
      </c>
    </row>
    <row r="191" spans="1:28" ht="17.399999999999999">
      <c r="A191" s="17" t="str">
        <f>IF(E191="","",SUBTOTAL(103,E$1:E191)-1)</f>
        <v/>
      </c>
      <c r="B191" s="18" t="str">
        <f t="shared" si="18"/>
        <v/>
      </c>
      <c r="C191" s="191"/>
      <c r="D191" s="191"/>
      <c r="E191" s="192"/>
      <c r="F191" s="86"/>
      <c r="G191" s="86"/>
      <c r="H191" s="193"/>
      <c r="I191" s="88"/>
      <c r="J191" s="88"/>
      <c r="K191" s="191"/>
      <c r="L191" s="194"/>
      <c r="M191" s="192"/>
      <c r="N191" s="195"/>
      <c r="O191" s="195"/>
      <c r="P191" s="91"/>
      <c r="Q191" s="88"/>
      <c r="R191" s="92"/>
      <c r="S191" s="28" t="s">
        <v>29</v>
      </c>
      <c r="T191" s="29" t="s">
        <v>29</v>
      </c>
      <c r="W191" s="31" t="str">
        <f t="shared" si="20"/>
        <v/>
      </c>
      <c r="X191" s="31" t="str">
        <f t="shared" si="19"/>
        <v/>
      </c>
      <c r="Y191" s="31" t="str">
        <f t="shared" si="21"/>
        <v/>
      </c>
      <c r="Z191" s="31" t="str">
        <f t="shared" si="22"/>
        <v/>
      </c>
      <c r="AA191" s="31" t="str">
        <f t="shared" si="23"/>
        <v/>
      </c>
      <c r="AB191" s="30">
        <f>IF(AA191="",888,COUNTIF($AA$1:AA191,AA191))</f>
        <v>888</v>
      </c>
    </row>
    <row r="192" spans="1:28" ht="17.399999999999999">
      <c r="A192" s="17" t="str">
        <f>IF(E192="","",SUBTOTAL(103,E$1:E192)-1)</f>
        <v/>
      </c>
      <c r="B192" s="18" t="str">
        <f t="shared" si="18"/>
        <v/>
      </c>
      <c r="C192" s="191"/>
      <c r="D192" s="191"/>
      <c r="E192" s="191"/>
      <c r="F192" s="86"/>
      <c r="G192" s="86"/>
      <c r="H192" s="193"/>
      <c r="I192" s="88"/>
      <c r="J192" s="88"/>
      <c r="K192" s="191"/>
      <c r="L192" s="194"/>
      <c r="M192" s="192"/>
      <c r="N192" s="195"/>
      <c r="O192" s="195"/>
      <c r="P192" s="91"/>
      <c r="Q192" s="88"/>
      <c r="R192" s="92"/>
      <c r="S192" s="28" t="s">
        <v>29</v>
      </c>
      <c r="T192" s="29" t="s">
        <v>29</v>
      </c>
      <c r="W192" s="31" t="str">
        <f t="shared" si="20"/>
        <v/>
      </c>
      <c r="X192" s="31" t="str">
        <f t="shared" si="19"/>
        <v/>
      </c>
      <c r="Y192" s="31" t="str">
        <f t="shared" si="21"/>
        <v/>
      </c>
      <c r="Z192" s="31" t="str">
        <f t="shared" si="22"/>
        <v/>
      </c>
      <c r="AA192" s="31" t="str">
        <f t="shared" si="23"/>
        <v/>
      </c>
      <c r="AB192" s="30">
        <f>IF(AA192="",888,COUNTIF($AA$1:AA192,AA192))</f>
        <v>888</v>
      </c>
    </row>
    <row r="193" spans="1:28" ht="17.399999999999999">
      <c r="A193" s="17" t="str">
        <f>IF(E193="","",SUBTOTAL(103,E$1:E193)-1)</f>
        <v/>
      </c>
      <c r="B193" s="18" t="str">
        <f t="shared" si="18"/>
        <v/>
      </c>
      <c r="C193" s="191"/>
      <c r="D193" s="191"/>
      <c r="E193" s="191"/>
      <c r="F193" s="86"/>
      <c r="G193" s="86"/>
      <c r="H193" s="193"/>
      <c r="I193" s="88"/>
      <c r="J193" s="88"/>
      <c r="K193" s="191"/>
      <c r="L193" s="194"/>
      <c r="M193" s="192"/>
      <c r="N193" s="195"/>
      <c r="O193" s="195"/>
      <c r="P193" s="91"/>
      <c r="Q193" s="88"/>
      <c r="R193" s="92"/>
      <c r="S193" s="28" t="s">
        <v>29</v>
      </c>
      <c r="T193" s="29" t="s">
        <v>29</v>
      </c>
      <c r="W193" s="31" t="str">
        <f t="shared" si="20"/>
        <v/>
      </c>
      <c r="X193" s="31" t="str">
        <f t="shared" si="19"/>
        <v/>
      </c>
      <c r="Y193" s="31" t="str">
        <f t="shared" si="21"/>
        <v/>
      </c>
      <c r="Z193" s="31" t="str">
        <f t="shared" si="22"/>
        <v/>
      </c>
      <c r="AA193" s="31" t="str">
        <f t="shared" si="23"/>
        <v/>
      </c>
      <c r="AB193" s="30">
        <f>IF(AA193="",888,COUNTIF($AA$1:AA193,AA193))</f>
        <v>888</v>
      </c>
    </row>
    <row r="194" spans="1:28" ht="17.399999999999999">
      <c r="A194" s="17" t="str">
        <f>IF(E194="","",SUBTOTAL(103,E$1:E194)-1)</f>
        <v/>
      </c>
      <c r="B194" s="18" t="str">
        <f t="shared" ref="B194:B257" si="24">IF(D194="","",IF(D194*1&gt;40,IF(D194*1&gt;70,3,2),1))</f>
        <v/>
      </c>
      <c r="C194" s="93"/>
      <c r="D194" s="196"/>
      <c r="E194" s="196"/>
      <c r="F194" s="86"/>
      <c r="G194" s="86"/>
      <c r="H194" s="193"/>
      <c r="I194" s="88"/>
      <c r="J194" s="88"/>
      <c r="K194" s="197"/>
      <c r="L194" s="194"/>
      <c r="M194" s="196"/>
      <c r="N194" s="198"/>
      <c r="O194" s="195"/>
      <c r="P194" s="91"/>
      <c r="Q194" s="88"/>
      <c r="R194" s="92"/>
      <c r="S194" s="28" t="s">
        <v>29</v>
      </c>
      <c r="T194" s="29" t="s">
        <v>29</v>
      </c>
      <c r="W194" s="31" t="str">
        <f t="shared" si="20"/>
        <v/>
      </c>
      <c r="X194" s="31" t="str">
        <f t="shared" ref="X194:X257" si="25">N194&amp;L194</f>
        <v/>
      </c>
      <c r="Y194" s="31" t="str">
        <f t="shared" si="21"/>
        <v/>
      </c>
      <c r="Z194" s="31" t="str">
        <f t="shared" si="22"/>
        <v/>
      </c>
      <c r="AA194" s="31" t="str">
        <f t="shared" si="23"/>
        <v/>
      </c>
      <c r="AB194" s="30">
        <f>IF(AA194="",888,COUNTIF($AA$1:AA194,AA194))</f>
        <v>888</v>
      </c>
    </row>
    <row r="195" spans="1:28" ht="17.399999999999999">
      <c r="A195" s="17" t="str">
        <f>IF(E195="","",SUBTOTAL(103,E$1:E195)-1)</f>
        <v/>
      </c>
      <c r="B195" s="18" t="str">
        <f t="shared" si="24"/>
        <v/>
      </c>
      <c r="C195" s="191"/>
      <c r="D195" s="191"/>
      <c r="E195" s="192"/>
      <c r="F195" s="86"/>
      <c r="G195" s="86"/>
      <c r="H195" s="193"/>
      <c r="I195" s="88"/>
      <c r="J195" s="88"/>
      <c r="K195" s="191"/>
      <c r="L195" s="194"/>
      <c r="M195" s="192"/>
      <c r="N195" s="195"/>
      <c r="O195" s="195"/>
      <c r="P195" s="91"/>
      <c r="Q195" s="88"/>
      <c r="R195" s="92"/>
      <c r="S195" s="28" t="s">
        <v>29</v>
      </c>
      <c r="T195" s="29" t="s">
        <v>29</v>
      </c>
      <c r="W195" s="31" t="str">
        <f t="shared" si="20"/>
        <v/>
      </c>
      <c r="X195" s="31" t="str">
        <f t="shared" si="25"/>
        <v/>
      </c>
      <c r="Y195" s="31" t="str">
        <f t="shared" si="21"/>
        <v/>
      </c>
      <c r="Z195" s="31" t="str">
        <f t="shared" si="22"/>
        <v/>
      </c>
      <c r="AA195" s="31" t="str">
        <f t="shared" si="23"/>
        <v/>
      </c>
      <c r="AB195" s="30">
        <f>IF(AA195="",888,COUNTIF($AA$1:AA195,AA195))</f>
        <v>888</v>
      </c>
    </row>
    <row r="196" spans="1:28" ht="17.399999999999999">
      <c r="A196" s="17" t="str">
        <f>IF(E196="","",SUBTOTAL(103,E$1:E196)-1)</f>
        <v/>
      </c>
      <c r="B196" s="18" t="str">
        <f t="shared" si="24"/>
        <v/>
      </c>
      <c r="C196" s="191"/>
      <c r="D196" s="191"/>
      <c r="E196" s="191"/>
      <c r="F196" s="86"/>
      <c r="G196" s="86"/>
      <c r="H196" s="193"/>
      <c r="I196" s="88"/>
      <c r="J196" s="88"/>
      <c r="K196" s="191"/>
      <c r="L196" s="194"/>
      <c r="M196" s="192"/>
      <c r="N196" s="195"/>
      <c r="O196" s="195"/>
      <c r="P196" s="91"/>
      <c r="Q196" s="88"/>
      <c r="R196" s="92"/>
      <c r="S196" s="28" t="s">
        <v>29</v>
      </c>
      <c r="T196" s="29" t="s">
        <v>29</v>
      </c>
      <c r="W196" s="31" t="str">
        <f t="shared" si="20"/>
        <v/>
      </c>
      <c r="X196" s="31" t="str">
        <f t="shared" si="25"/>
        <v/>
      </c>
      <c r="Y196" s="31" t="str">
        <f t="shared" si="21"/>
        <v/>
      </c>
      <c r="Z196" s="31" t="str">
        <f t="shared" si="22"/>
        <v/>
      </c>
      <c r="AA196" s="31" t="str">
        <f t="shared" si="23"/>
        <v/>
      </c>
      <c r="AB196" s="30">
        <f>IF(AA196="",888,COUNTIF($AA$1:AA196,AA196))</f>
        <v>888</v>
      </c>
    </row>
    <row r="197" spans="1:28" ht="17.399999999999999">
      <c r="A197" s="17" t="str">
        <f>IF(E197="","",SUBTOTAL(103,E$1:E197)-1)</f>
        <v/>
      </c>
      <c r="B197" s="18" t="str">
        <f t="shared" si="24"/>
        <v/>
      </c>
      <c r="C197" s="191"/>
      <c r="D197" s="191"/>
      <c r="E197" s="191"/>
      <c r="F197" s="86"/>
      <c r="G197" s="86"/>
      <c r="H197" s="193"/>
      <c r="I197" s="88"/>
      <c r="J197" s="88"/>
      <c r="K197" s="191"/>
      <c r="L197" s="194"/>
      <c r="M197" s="192"/>
      <c r="N197" s="195"/>
      <c r="O197" s="195"/>
      <c r="P197" s="91"/>
      <c r="Q197" s="88"/>
      <c r="R197" s="92"/>
      <c r="S197" s="28" t="s">
        <v>29</v>
      </c>
      <c r="T197" s="29" t="s">
        <v>29</v>
      </c>
      <c r="W197" s="31" t="str">
        <f t="shared" si="20"/>
        <v/>
      </c>
      <c r="X197" s="31" t="str">
        <f t="shared" si="25"/>
        <v/>
      </c>
      <c r="Y197" s="31" t="str">
        <f t="shared" si="21"/>
        <v/>
      </c>
      <c r="Z197" s="31" t="str">
        <f t="shared" si="22"/>
        <v/>
      </c>
      <c r="AA197" s="31" t="str">
        <f t="shared" si="23"/>
        <v/>
      </c>
      <c r="AB197" s="30">
        <f>IF(AA197="",888,COUNTIF($AA$1:AA197,AA197))</f>
        <v>888</v>
      </c>
    </row>
    <row r="198" spans="1:28" ht="17.399999999999999">
      <c r="A198" s="17" t="str">
        <f>IF(E198="","",SUBTOTAL(103,E$1:E198)-1)</f>
        <v/>
      </c>
      <c r="B198" s="18" t="str">
        <f t="shared" si="24"/>
        <v/>
      </c>
      <c r="C198" s="93"/>
      <c r="D198" s="196"/>
      <c r="E198" s="196"/>
      <c r="F198" s="86"/>
      <c r="G198" s="86"/>
      <c r="H198" s="193"/>
      <c r="I198" s="88"/>
      <c r="J198" s="88"/>
      <c r="K198" s="197"/>
      <c r="L198" s="194"/>
      <c r="M198" s="196"/>
      <c r="N198" s="198"/>
      <c r="O198" s="195"/>
      <c r="P198" s="91"/>
      <c r="Q198" s="88"/>
      <c r="R198" s="92"/>
      <c r="S198" s="28" t="s">
        <v>29</v>
      </c>
      <c r="T198" s="29" t="s">
        <v>29</v>
      </c>
      <c r="W198" s="31" t="str">
        <f t="shared" si="20"/>
        <v/>
      </c>
      <c r="X198" s="31" t="str">
        <f t="shared" si="25"/>
        <v/>
      </c>
      <c r="Y198" s="31" t="str">
        <f t="shared" si="21"/>
        <v/>
      </c>
      <c r="Z198" s="31" t="str">
        <f t="shared" si="22"/>
        <v/>
      </c>
      <c r="AA198" s="31" t="str">
        <f t="shared" si="23"/>
        <v/>
      </c>
      <c r="AB198" s="30">
        <f>IF(AA198="",888,COUNTIF($AA$1:AA198,AA198))</f>
        <v>888</v>
      </c>
    </row>
    <row r="199" spans="1:28" ht="17.399999999999999">
      <c r="A199" s="17" t="str">
        <f>IF(E199="","",SUBTOTAL(103,E$1:E199)-1)</f>
        <v/>
      </c>
      <c r="B199" s="18" t="str">
        <f t="shared" si="24"/>
        <v/>
      </c>
      <c r="C199" s="191"/>
      <c r="D199" s="191"/>
      <c r="E199" s="192"/>
      <c r="F199" s="86"/>
      <c r="G199" s="86"/>
      <c r="H199" s="193"/>
      <c r="I199" s="88"/>
      <c r="J199" s="88"/>
      <c r="K199" s="191"/>
      <c r="L199" s="194"/>
      <c r="M199" s="192"/>
      <c r="N199" s="195"/>
      <c r="O199" s="195"/>
      <c r="P199" s="91"/>
      <c r="Q199" s="88"/>
      <c r="R199" s="92"/>
      <c r="S199" s="28" t="s">
        <v>29</v>
      </c>
      <c r="T199" s="29" t="s">
        <v>29</v>
      </c>
      <c r="W199" s="31" t="str">
        <f t="shared" si="20"/>
        <v/>
      </c>
      <c r="X199" s="31" t="str">
        <f t="shared" si="25"/>
        <v/>
      </c>
      <c r="Y199" s="31" t="str">
        <f t="shared" si="21"/>
        <v/>
      </c>
      <c r="Z199" s="31" t="str">
        <f t="shared" si="22"/>
        <v/>
      </c>
      <c r="AA199" s="31" t="str">
        <f t="shared" si="23"/>
        <v/>
      </c>
      <c r="AB199" s="30">
        <f>IF(AA199="",888,COUNTIF($AA$1:AA199,AA199))</f>
        <v>888</v>
      </c>
    </row>
    <row r="200" spans="1:28" ht="17.399999999999999">
      <c r="A200" s="17" t="str">
        <f>IF(E200="","",SUBTOTAL(103,E$1:E200)-1)</f>
        <v/>
      </c>
      <c r="B200" s="18" t="str">
        <f t="shared" si="24"/>
        <v/>
      </c>
      <c r="C200" s="191"/>
      <c r="D200" s="191"/>
      <c r="E200" s="191"/>
      <c r="F200" s="86"/>
      <c r="G200" s="86"/>
      <c r="H200" s="193"/>
      <c r="I200" s="88"/>
      <c r="J200" s="88"/>
      <c r="K200" s="191"/>
      <c r="L200" s="194"/>
      <c r="M200" s="192"/>
      <c r="N200" s="195"/>
      <c r="O200" s="195"/>
      <c r="P200" s="91"/>
      <c r="Q200" s="88"/>
      <c r="R200" s="92"/>
      <c r="S200" s="28" t="s">
        <v>29</v>
      </c>
      <c r="T200" s="29" t="s">
        <v>29</v>
      </c>
      <c r="W200" s="31" t="str">
        <f t="shared" si="20"/>
        <v/>
      </c>
      <c r="X200" s="31" t="str">
        <f t="shared" si="25"/>
        <v/>
      </c>
      <c r="Y200" s="31" t="str">
        <f t="shared" si="21"/>
        <v/>
      </c>
      <c r="Z200" s="31" t="str">
        <f t="shared" si="22"/>
        <v/>
      </c>
      <c r="AA200" s="31" t="str">
        <f t="shared" si="23"/>
        <v/>
      </c>
      <c r="AB200" s="30">
        <f>IF(AA200="",888,COUNTIF($AA$1:AA200,AA200))</f>
        <v>888</v>
      </c>
    </row>
    <row r="201" spans="1:28" ht="17.399999999999999">
      <c r="A201" s="17" t="str">
        <f>IF(E201="","",SUBTOTAL(103,E$1:E201)-1)</f>
        <v/>
      </c>
      <c r="B201" s="18" t="str">
        <f t="shared" si="24"/>
        <v/>
      </c>
      <c r="C201" s="191"/>
      <c r="D201" s="191"/>
      <c r="E201" s="191"/>
      <c r="F201" s="86"/>
      <c r="G201" s="86"/>
      <c r="H201" s="193"/>
      <c r="I201" s="88"/>
      <c r="J201" s="88"/>
      <c r="K201" s="191"/>
      <c r="L201" s="194"/>
      <c r="M201" s="192"/>
      <c r="N201" s="195"/>
      <c r="O201" s="195"/>
      <c r="P201" s="91"/>
      <c r="Q201" s="88"/>
      <c r="R201" s="92"/>
      <c r="S201" s="28" t="s">
        <v>29</v>
      </c>
      <c r="T201" s="29" t="s">
        <v>29</v>
      </c>
      <c r="W201" s="31" t="str">
        <f t="shared" si="20"/>
        <v/>
      </c>
      <c r="X201" s="31" t="str">
        <f t="shared" si="25"/>
        <v/>
      </c>
      <c r="Y201" s="31" t="str">
        <f t="shared" si="21"/>
        <v/>
      </c>
      <c r="Z201" s="31" t="str">
        <f t="shared" si="22"/>
        <v/>
      </c>
      <c r="AA201" s="31" t="str">
        <f t="shared" si="23"/>
        <v/>
      </c>
      <c r="AB201" s="30">
        <f>IF(AA201="",888,COUNTIF($AA$1:AA201,AA201))</f>
        <v>888</v>
      </c>
    </row>
    <row r="202" spans="1:28" ht="17.399999999999999">
      <c r="A202" s="17" t="str">
        <f>IF(E202="","",SUBTOTAL(103,E$1:E202)-1)</f>
        <v/>
      </c>
      <c r="B202" s="18" t="str">
        <f t="shared" si="24"/>
        <v/>
      </c>
      <c r="C202" s="93"/>
      <c r="D202" s="196"/>
      <c r="E202" s="196"/>
      <c r="F202" s="86"/>
      <c r="G202" s="86"/>
      <c r="H202" s="193"/>
      <c r="I202" s="88"/>
      <c r="J202" s="88"/>
      <c r="K202" s="197"/>
      <c r="L202" s="194"/>
      <c r="M202" s="196"/>
      <c r="N202" s="198"/>
      <c r="O202" s="195"/>
      <c r="P202" s="91"/>
      <c r="Q202" s="88"/>
      <c r="R202" s="92"/>
      <c r="S202" s="28" t="s">
        <v>29</v>
      </c>
      <c r="T202" s="29" t="s">
        <v>29</v>
      </c>
      <c r="W202" s="31" t="str">
        <f t="shared" si="20"/>
        <v/>
      </c>
      <c r="X202" s="31" t="str">
        <f t="shared" si="25"/>
        <v/>
      </c>
      <c r="Y202" s="31" t="str">
        <f t="shared" si="21"/>
        <v/>
      </c>
      <c r="Z202" s="31" t="str">
        <f t="shared" si="22"/>
        <v/>
      </c>
      <c r="AA202" s="31" t="str">
        <f t="shared" si="23"/>
        <v/>
      </c>
      <c r="AB202" s="30">
        <f>IF(AA202="",888,COUNTIF($AA$1:AA202,AA202))</f>
        <v>888</v>
      </c>
    </row>
    <row r="203" spans="1:28" ht="17.399999999999999">
      <c r="A203" s="17" t="str">
        <f>IF(E203="","",SUBTOTAL(103,E$1:E203)-1)</f>
        <v/>
      </c>
      <c r="B203" s="18" t="str">
        <f t="shared" si="24"/>
        <v/>
      </c>
      <c r="C203" s="191"/>
      <c r="D203" s="191"/>
      <c r="E203" s="192"/>
      <c r="F203" s="86"/>
      <c r="G203" s="86"/>
      <c r="H203" s="193"/>
      <c r="I203" s="88"/>
      <c r="J203" s="88"/>
      <c r="K203" s="191"/>
      <c r="L203" s="194"/>
      <c r="M203" s="192"/>
      <c r="N203" s="195"/>
      <c r="O203" s="195"/>
      <c r="P203" s="91"/>
      <c r="Q203" s="88"/>
      <c r="R203" s="92"/>
      <c r="S203" s="28" t="s">
        <v>29</v>
      </c>
      <c r="T203" s="29" t="s">
        <v>29</v>
      </c>
      <c r="W203" s="31" t="str">
        <f t="shared" si="20"/>
        <v/>
      </c>
      <c r="X203" s="31" t="str">
        <f t="shared" si="25"/>
        <v/>
      </c>
      <c r="Y203" s="31" t="str">
        <f t="shared" si="21"/>
        <v/>
      </c>
      <c r="Z203" s="31" t="str">
        <f t="shared" si="22"/>
        <v/>
      </c>
      <c r="AA203" s="31" t="str">
        <f t="shared" si="23"/>
        <v/>
      </c>
      <c r="AB203" s="30">
        <f>IF(AA203="",888,COUNTIF($AA$1:AA203,AA203))</f>
        <v>888</v>
      </c>
    </row>
    <row r="204" spans="1:28" ht="17.399999999999999">
      <c r="A204" s="17" t="str">
        <f>IF(E204="","",SUBTOTAL(103,E$1:E204)-1)</f>
        <v/>
      </c>
      <c r="B204" s="18" t="str">
        <f t="shared" si="24"/>
        <v/>
      </c>
      <c r="C204" s="191"/>
      <c r="D204" s="191"/>
      <c r="E204" s="191"/>
      <c r="F204" s="86"/>
      <c r="G204" s="86"/>
      <c r="H204" s="193"/>
      <c r="I204" s="88"/>
      <c r="J204" s="88"/>
      <c r="K204" s="191"/>
      <c r="L204" s="194"/>
      <c r="M204" s="192"/>
      <c r="N204" s="195"/>
      <c r="O204" s="195"/>
      <c r="P204" s="91"/>
      <c r="Q204" s="88"/>
      <c r="R204" s="92"/>
      <c r="S204" s="28" t="s">
        <v>29</v>
      </c>
      <c r="T204" s="29" t="s">
        <v>29</v>
      </c>
      <c r="W204" s="31" t="str">
        <f t="shared" si="20"/>
        <v/>
      </c>
      <c r="X204" s="31" t="str">
        <f t="shared" si="25"/>
        <v/>
      </c>
      <c r="Y204" s="31" t="str">
        <f t="shared" si="21"/>
        <v/>
      </c>
      <c r="Z204" s="31" t="str">
        <f t="shared" si="22"/>
        <v/>
      </c>
      <c r="AA204" s="31" t="str">
        <f t="shared" si="23"/>
        <v/>
      </c>
      <c r="AB204" s="30">
        <f>IF(AA204="",888,COUNTIF($AA$1:AA204,AA204))</f>
        <v>888</v>
      </c>
    </row>
    <row r="205" spans="1:28" ht="17.399999999999999">
      <c r="A205" s="17" t="str">
        <f>IF(E205="","",SUBTOTAL(103,E$1:E205)-1)</f>
        <v/>
      </c>
      <c r="B205" s="18" t="str">
        <f t="shared" si="24"/>
        <v/>
      </c>
      <c r="C205" s="191"/>
      <c r="D205" s="191"/>
      <c r="E205" s="191"/>
      <c r="F205" s="86"/>
      <c r="G205" s="86"/>
      <c r="H205" s="193"/>
      <c r="I205" s="88"/>
      <c r="J205" s="88"/>
      <c r="K205" s="191"/>
      <c r="L205" s="194"/>
      <c r="M205" s="192"/>
      <c r="N205" s="195"/>
      <c r="O205" s="195"/>
      <c r="P205" s="91"/>
      <c r="Q205" s="88"/>
      <c r="R205" s="92"/>
      <c r="S205" s="28" t="s">
        <v>29</v>
      </c>
      <c r="T205" s="29" t="s">
        <v>29</v>
      </c>
      <c r="W205" s="31" t="str">
        <f t="shared" si="20"/>
        <v/>
      </c>
      <c r="X205" s="31" t="str">
        <f t="shared" si="25"/>
        <v/>
      </c>
      <c r="Y205" s="31" t="str">
        <f t="shared" si="21"/>
        <v/>
      </c>
      <c r="Z205" s="31" t="str">
        <f t="shared" si="22"/>
        <v/>
      </c>
      <c r="AA205" s="31" t="str">
        <f t="shared" si="23"/>
        <v/>
      </c>
      <c r="AB205" s="30">
        <f>IF(AA205="",888,COUNTIF($AA$1:AA205,AA205))</f>
        <v>888</v>
      </c>
    </row>
    <row r="206" spans="1:28" ht="17.399999999999999">
      <c r="A206" s="17" t="str">
        <f>IF(E206="","",SUBTOTAL(103,E$1:E206)-1)</f>
        <v/>
      </c>
      <c r="B206" s="18" t="str">
        <f t="shared" si="24"/>
        <v/>
      </c>
      <c r="C206" s="93"/>
      <c r="D206" s="196"/>
      <c r="E206" s="196"/>
      <c r="F206" s="86"/>
      <c r="G206" s="86"/>
      <c r="H206" s="193"/>
      <c r="I206" s="88"/>
      <c r="J206" s="88"/>
      <c r="K206" s="197"/>
      <c r="L206" s="194"/>
      <c r="M206" s="196"/>
      <c r="N206" s="198"/>
      <c r="O206" s="195"/>
      <c r="P206" s="91"/>
      <c r="Q206" s="88"/>
      <c r="R206" s="92"/>
      <c r="S206" s="28" t="s">
        <v>29</v>
      </c>
      <c r="T206" s="29" t="s">
        <v>29</v>
      </c>
      <c r="W206" s="31" t="str">
        <f t="shared" si="20"/>
        <v/>
      </c>
      <c r="X206" s="31" t="str">
        <f t="shared" si="25"/>
        <v/>
      </c>
      <c r="Y206" s="31" t="str">
        <f t="shared" si="21"/>
        <v/>
      </c>
      <c r="Z206" s="31" t="str">
        <f t="shared" si="22"/>
        <v/>
      </c>
      <c r="AA206" s="31" t="str">
        <f t="shared" si="23"/>
        <v/>
      </c>
      <c r="AB206" s="30">
        <f>IF(AA206="",888,COUNTIF($AA$1:AA206,AA206))</f>
        <v>888</v>
      </c>
    </row>
    <row r="207" spans="1:28" ht="17.399999999999999">
      <c r="A207" s="17" t="str">
        <f>IF(E207="","",SUBTOTAL(103,E$1:E207)-1)</f>
        <v/>
      </c>
      <c r="B207" s="18" t="str">
        <f t="shared" si="24"/>
        <v/>
      </c>
      <c r="C207" s="191"/>
      <c r="D207" s="191"/>
      <c r="E207" s="192"/>
      <c r="F207" s="86"/>
      <c r="G207" s="86"/>
      <c r="H207" s="193"/>
      <c r="I207" s="88"/>
      <c r="J207" s="88"/>
      <c r="K207" s="191"/>
      <c r="L207" s="194"/>
      <c r="M207" s="192"/>
      <c r="N207" s="195"/>
      <c r="O207" s="195"/>
      <c r="P207" s="91"/>
      <c r="Q207" s="88"/>
      <c r="R207" s="92"/>
      <c r="S207" s="28" t="s">
        <v>29</v>
      </c>
      <c r="T207" s="29" t="s">
        <v>29</v>
      </c>
      <c r="W207" s="31" t="str">
        <f t="shared" si="20"/>
        <v/>
      </c>
      <c r="X207" s="31" t="str">
        <f t="shared" si="25"/>
        <v/>
      </c>
      <c r="Y207" s="31" t="str">
        <f t="shared" si="21"/>
        <v/>
      </c>
      <c r="Z207" s="31" t="str">
        <f t="shared" si="22"/>
        <v/>
      </c>
      <c r="AA207" s="31" t="str">
        <f t="shared" si="23"/>
        <v/>
      </c>
      <c r="AB207" s="30">
        <f>IF(AA207="",888,COUNTIF($AA$1:AA207,AA207))</f>
        <v>888</v>
      </c>
    </row>
    <row r="208" spans="1:28" ht="17.399999999999999">
      <c r="A208" s="17" t="str">
        <f>IF(E208="","",SUBTOTAL(103,E$1:E208)-1)</f>
        <v/>
      </c>
      <c r="B208" s="18" t="str">
        <f t="shared" si="24"/>
        <v/>
      </c>
      <c r="C208" s="191"/>
      <c r="D208" s="191"/>
      <c r="E208" s="191"/>
      <c r="F208" s="86"/>
      <c r="G208" s="86"/>
      <c r="H208" s="193"/>
      <c r="I208" s="88"/>
      <c r="J208" s="88"/>
      <c r="K208" s="191"/>
      <c r="L208" s="194"/>
      <c r="M208" s="192"/>
      <c r="N208" s="195"/>
      <c r="O208" s="195"/>
      <c r="P208" s="91"/>
      <c r="Q208" s="88"/>
      <c r="R208" s="92"/>
      <c r="S208" s="28" t="s">
        <v>29</v>
      </c>
      <c r="T208" s="29" t="s">
        <v>29</v>
      </c>
      <c r="W208" s="31" t="str">
        <f t="shared" si="20"/>
        <v/>
      </c>
      <c r="X208" s="31" t="str">
        <f t="shared" si="25"/>
        <v/>
      </c>
      <c r="Y208" s="31" t="str">
        <f t="shared" si="21"/>
        <v/>
      </c>
      <c r="Z208" s="31" t="str">
        <f t="shared" si="22"/>
        <v/>
      </c>
      <c r="AA208" s="31" t="str">
        <f t="shared" si="23"/>
        <v/>
      </c>
      <c r="AB208" s="30">
        <f>IF(AA208="",888,COUNTIF($AA$1:AA208,AA208))</f>
        <v>888</v>
      </c>
    </row>
    <row r="209" spans="1:28" ht="17.399999999999999">
      <c r="A209" s="17" t="str">
        <f>IF(E209="","",SUBTOTAL(103,E$1:E209)-1)</f>
        <v/>
      </c>
      <c r="B209" s="18" t="str">
        <f t="shared" si="24"/>
        <v/>
      </c>
      <c r="C209" s="191"/>
      <c r="D209" s="191"/>
      <c r="E209" s="191"/>
      <c r="F209" s="86"/>
      <c r="G209" s="86"/>
      <c r="H209" s="193"/>
      <c r="I209" s="88"/>
      <c r="J209" s="88"/>
      <c r="K209" s="191"/>
      <c r="L209" s="194"/>
      <c r="M209" s="192"/>
      <c r="N209" s="195"/>
      <c r="O209" s="195"/>
      <c r="P209" s="91"/>
      <c r="Q209" s="88"/>
      <c r="R209" s="92"/>
      <c r="S209" s="28" t="s">
        <v>29</v>
      </c>
      <c r="T209" s="29" t="s">
        <v>29</v>
      </c>
      <c r="W209" s="31" t="str">
        <f t="shared" si="20"/>
        <v/>
      </c>
      <c r="X209" s="31" t="str">
        <f t="shared" si="25"/>
        <v/>
      </c>
      <c r="Y209" s="31" t="str">
        <f t="shared" si="21"/>
        <v/>
      </c>
      <c r="Z209" s="31" t="str">
        <f t="shared" si="22"/>
        <v/>
      </c>
      <c r="AA209" s="31" t="str">
        <f t="shared" si="23"/>
        <v/>
      </c>
      <c r="AB209" s="30">
        <f>IF(AA209="",888,COUNTIF($AA$1:AA209,AA209))</f>
        <v>888</v>
      </c>
    </row>
    <row r="210" spans="1:28" ht="17.399999999999999">
      <c r="A210" s="17" t="str">
        <f>IF(E210="","",SUBTOTAL(103,E$1:E210)-1)</f>
        <v/>
      </c>
      <c r="B210" s="18" t="str">
        <f t="shared" si="24"/>
        <v/>
      </c>
      <c r="C210" s="93"/>
      <c r="D210" s="196"/>
      <c r="E210" s="196"/>
      <c r="F210" s="86"/>
      <c r="G210" s="86"/>
      <c r="H210" s="193"/>
      <c r="I210" s="88"/>
      <c r="J210" s="88"/>
      <c r="K210" s="197"/>
      <c r="L210" s="194"/>
      <c r="M210" s="196"/>
      <c r="N210" s="198"/>
      <c r="O210" s="195"/>
      <c r="P210" s="91"/>
      <c r="Q210" s="88"/>
      <c r="R210" s="92"/>
      <c r="S210" s="28" t="s">
        <v>29</v>
      </c>
      <c r="T210" s="29" t="s">
        <v>29</v>
      </c>
      <c r="W210" s="31" t="str">
        <f t="shared" si="20"/>
        <v/>
      </c>
      <c r="X210" s="31" t="str">
        <f t="shared" si="25"/>
        <v/>
      </c>
      <c r="Y210" s="31" t="str">
        <f t="shared" si="21"/>
        <v/>
      </c>
      <c r="Z210" s="31" t="str">
        <f t="shared" si="22"/>
        <v/>
      </c>
      <c r="AA210" s="31" t="str">
        <f t="shared" si="23"/>
        <v/>
      </c>
      <c r="AB210" s="30">
        <f>IF(AA210="",888,COUNTIF($AA$1:AA210,AA210))</f>
        <v>888</v>
      </c>
    </row>
    <row r="211" spans="1:28" ht="17.399999999999999">
      <c r="A211" s="17" t="str">
        <f>IF(E211="","",SUBTOTAL(103,E$1:E211)-1)</f>
        <v/>
      </c>
      <c r="B211" s="18" t="str">
        <f t="shared" si="24"/>
        <v/>
      </c>
      <c r="C211" s="191"/>
      <c r="D211" s="191"/>
      <c r="E211" s="192"/>
      <c r="F211" s="86"/>
      <c r="G211" s="86"/>
      <c r="H211" s="193"/>
      <c r="I211" s="88"/>
      <c r="J211" s="88"/>
      <c r="K211" s="191"/>
      <c r="L211" s="194"/>
      <c r="M211" s="192"/>
      <c r="N211" s="195"/>
      <c r="O211" s="195"/>
      <c r="P211" s="91"/>
      <c r="Q211" s="88"/>
      <c r="R211" s="92"/>
      <c r="S211" s="28" t="s">
        <v>29</v>
      </c>
      <c r="T211" s="29" t="s">
        <v>29</v>
      </c>
      <c r="W211" s="31" t="str">
        <f t="shared" si="20"/>
        <v/>
      </c>
      <c r="X211" s="31" t="str">
        <f t="shared" si="25"/>
        <v/>
      </c>
      <c r="Y211" s="31" t="str">
        <f t="shared" si="21"/>
        <v/>
      </c>
      <c r="Z211" s="31" t="str">
        <f t="shared" si="22"/>
        <v/>
      </c>
      <c r="AA211" s="31" t="str">
        <f t="shared" si="23"/>
        <v/>
      </c>
      <c r="AB211" s="30">
        <f>IF(AA211="",888,COUNTIF($AA$1:AA211,AA211))</f>
        <v>888</v>
      </c>
    </row>
    <row r="212" spans="1:28" ht="17.399999999999999">
      <c r="A212" s="17" t="str">
        <f>IF(E212="","",SUBTOTAL(103,E$1:E212)-1)</f>
        <v/>
      </c>
      <c r="B212" s="18" t="str">
        <f t="shared" si="24"/>
        <v/>
      </c>
      <c r="C212" s="191"/>
      <c r="D212" s="191"/>
      <c r="E212" s="192"/>
      <c r="F212" s="86"/>
      <c r="G212" s="86"/>
      <c r="H212" s="193"/>
      <c r="I212" s="88"/>
      <c r="J212" s="88"/>
      <c r="K212" s="191"/>
      <c r="L212" s="194"/>
      <c r="M212" s="192"/>
      <c r="N212" s="195"/>
      <c r="O212" s="195"/>
      <c r="P212" s="91"/>
      <c r="Q212" s="88"/>
      <c r="R212" s="92"/>
      <c r="S212" s="28" t="s">
        <v>29</v>
      </c>
      <c r="T212" s="29" t="s">
        <v>29</v>
      </c>
      <c r="W212" s="31" t="str">
        <f t="shared" si="20"/>
        <v/>
      </c>
      <c r="X212" s="31" t="str">
        <f t="shared" si="25"/>
        <v/>
      </c>
      <c r="Y212" s="31" t="str">
        <f t="shared" si="21"/>
        <v/>
      </c>
      <c r="Z212" s="31" t="str">
        <f t="shared" si="22"/>
        <v/>
      </c>
      <c r="AA212" s="31" t="str">
        <f t="shared" si="23"/>
        <v/>
      </c>
      <c r="AB212" s="30">
        <f>IF(AA212="",888,COUNTIF($AA$1:AA212,AA212))</f>
        <v>888</v>
      </c>
    </row>
    <row r="213" spans="1:28" ht="17.399999999999999">
      <c r="A213" s="17" t="str">
        <f>IF(E213="","",SUBTOTAL(103,E$1:E213)-1)</f>
        <v/>
      </c>
      <c r="B213" s="18" t="str">
        <f t="shared" si="24"/>
        <v/>
      </c>
      <c r="C213" s="191"/>
      <c r="D213" s="191"/>
      <c r="E213" s="191"/>
      <c r="F213" s="86"/>
      <c r="G213" s="86"/>
      <c r="H213" s="193"/>
      <c r="I213" s="88"/>
      <c r="J213" s="88"/>
      <c r="K213" s="191"/>
      <c r="L213" s="194"/>
      <c r="M213" s="192"/>
      <c r="N213" s="195"/>
      <c r="O213" s="195"/>
      <c r="P213" s="91"/>
      <c r="Q213" s="88"/>
      <c r="R213" s="92"/>
      <c r="S213" s="28" t="s">
        <v>29</v>
      </c>
      <c r="T213" s="29" t="s">
        <v>29</v>
      </c>
      <c r="W213" s="31" t="str">
        <f t="shared" si="20"/>
        <v/>
      </c>
      <c r="X213" s="31" t="str">
        <f t="shared" si="25"/>
        <v/>
      </c>
      <c r="Y213" s="31" t="str">
        <f t="shared" si="21"/>
        <v/>
      </c>
      <c r="Z213" s="31" t="str">
        <f t="shared" si="22"/>
        <v/>
      </c>
      <c r="AA213" s="31" t="str">
        <f t="shared" si="23"/>
        <v/>
      </c>
      <c r="AB213" s="30">
        <f>IF(AA213="",888,COUNTIF($AA$1:AA213,AA213))</f>
        <v>888</v>
      </c>
    </row>
    <row r="214" spans="1:28" ht="17.399999999999999">
      <c r="A214" s="17" t="str">
        <f>IF(E214="","",SUBTOTAL(103,E$1:E214)-1)</f>
        <v/>
      </c>
      <c r="B214" s="18" t="str">
        <f t="shared" si="24"/>
        <v/>
      </c>
      <c r="C214" s="191"/>
      <c r="D214" s="191"/>
      <c r="E214" s="191"/>
      <c r="F214" s="86"/>
      <c r="G214" s="86"/>
      <c r="H214" s="193"/>
      <c r="I214" s="88"/>
      <c r="J214" s="88"/>
      <c r="K214" s="191"/>
      <c r="L214" s="194"/>
      <c r="M214" s="192"/>
      <c r="N214" s="195"/>
      <c r="O214" s="195"/>
      <c r="P214" s="91"/>
      <c r="Q214" s="88"/>
      <c r="R214" s="92"/>
      <c r="S214" s="28" t="s">
        <v>29</v>
      </c>
      <c r="T214" s="29" t="s">
        <v>29</v>
      </c>
      <c r="W214" s="31" t="str">
        <f t="shared" si="20"/>
        <v/>
      </c>
      <c r="X214" s="31" t="str">
        <f t="shared" si="25"/>
        <v/>
      </c>
      <c r="Y214" s="31" t="str">
        <f t="shared" si="21"/>
        <v/>
      </c>
      <c r="Z214" s="31" t="str">
        <f t="shared" si="22"/>
        <v/>
      </c>
      <c r="AA214" s="31" t="str">
        <f t="shared" si="23"/>
        <v/>
      </c>
      <c r="AB214" s="30">
        <f>IF(AA214="",888,COUNTIF($AA$1:AA214,AA214))</f>
        <v>888</v>
      </c>
    </row>
    <row r="215" spans="1:28" ht="17.399999999999999">
      <c r="A215" s="17" t="str">
        <f>IF(E215="","",SUBTOTAL(103,E$1:E215)-1)</f>
        <v/>
      </c>
      <c r="B215" s="18" t="str">
        <f t="shared" si="24"/>
        <v/>
      </c>
      <c r="C215" s="93"/>
      <c r="D215" s="196"/>
      <c r="E215" s="196"/>
      <c r="F215" s="86"/>
      <c r="G215" s="86"/>
      <c r="H215" s="193"/>
      <c r="I215" s="88"/>
      <c r="J215" s="88"/>
      <c r="K215" s="197"/>
      <c r="L215" s="194"/>
      <c r="M215" s="196"/>
      <c r="N215" s="198"/>
      <c r="O215" s="195"/>
      <c r="P215" s="91"/>
      <c r="Q215" s="88"/>
      <c r="R215" s="92"/>
      <c r="S215" s="28" t="s">
        <v>29</v>
      </c>
      <c r="T215" s="29" t="s">
        <v>29</v>
      </c>
      <c r="W215" s="31" t="str">
        <f t="shared" si="20"/>
        <v/>
      </c>
      <c r="X215" s="31" t="str">
        <f t="shared" si="25"/>
        <v/>
      </c>
      <c r="Y215" s="31" t="str">
        <f t="shared" si="21"/>
        <v/>
      </c>
      <c r="Z215" s="31" t="str">
        <f t="shared" si="22"/>
        <v/>
      </c>
      <c r="AA215" s="31" t="str">
        <f t="shared" si="23"/>
        <v/>
      </c>
      <c r="AB215" s="30">
        <f>IF(AA215="",888,COUNTIF($AA$1:AA215,AA215))</f>
        <v>888</v>
      </c>
    </row>
    <row r="216" spans="1:28" ht="17.399999999999999">
      <c r="A216" s="17" t="str">
        <f>IF(E216="","",SUBTOTAL(103,E$1:E216)-1)</f>
        <v/>
      </c>
      <c r="B216" s="18" t="str">
        <f t="shared" si="24"/>
        <v/>
      </c>
      <c r="C216" s="93"/>
      <c r="D216" s="196"/>
      <c r="E216" s="196"/>
      <c r="F216" s="86"/>
      <c r="G216" s="86"/>
      <c r="H216" s="193"/>
      <c r="I216" s="88"/>
      <c r="J216" s="88"/>
      <c r="K216" s="197"/>
      <c r="L216" s="194"/>
      <c r="M216" s="196"/>
      <c r="N216" s="198"/>
      <c r="O216" s="195"/>
      <c r="P216" s="91"/>
      <c r="Q216" s="88"/>
      <c r="R216" s="92"/>
      <c r="S216" s="28" t="s">
        <v>29</v>
      </c>
      <c r="T216" s="29" t="s">
        <v>29</v>
      </c>
      <c r="W216" s="31" t="str">
        <f t="shared" si="20"/>
        <v/>
      </c>
      <c r="X216" s="31" t="str">
        <f t="shared" si="25"/>
        <v/>
      </c>
      <c r="Y216" s="31" t="str">
        <f t="shared" si="21"/>
        <v/>
      </c>
      <c r="Z216" s="31" t="str">
        <f t="shared" si="22"/>
        <v/>
      </c>
      <c r="AA216" s="31" t="str">
        <f t="shared" si="23"/>
        <v/>
      </c>
      <c r="AB216" s="30">
        <f>IF(AA216="",888,COUNTIF($AA$1:AA216,AA216))</f>
        <v>888</v>
      </c>
    </row>
    <row r="217" spans="1:28" ht="17.399999999999999">
      <c r="A217" s="17" t="str">
        <f>IF(E217="","",SUBTOTAL(103,E$1:E217)-1)</f>
        <v/>
      </c>
      <c r="B217" s="18" t="str">
        <f t="shared" si="24"/>
        <v/>
      </c>
      <c r="C217" s="93"/>
      <c r="D217" s="196"/>
      <c r="E217" s="196"/>
      <c r="F217" s="86"/>
      <c r="G217" s="86"/>
      <c r="H217" s="193"/>
      <c r="I217" s="88"/>
      <c r="J217" s="88"/>
      <c r="K217" s="88"/>
      <c r="L217" s="194"/>
      <c r="M217" s="196"/>
      <c r="N217" s="198"/>
      <c r="O217" s="198"/>
      <c r="P217" s="198"/>
      <c r="Q217" s="88"/>
      <c r="R217" s="92"/>
      <c r="S217" s="28" t="s">
        <v>29</v>
      </c>
      <c r="T217" s="29" t="s">
        <v>29</v>
      </c>
      <c r="W217" s="31" t="str">
        <f t="shared" si="20"/>
        <v/>
      </c>
      <c r="X217" s="31" t="str">
        <f t="shared" si="25"/>
        <v/>
      </c>
      <c r="Y217" s="31" t="str">
        <f t="shared" si="21"/>
        <v/>
      </c>
      <c r="Z217" s="31" t="str">
        <f t="shared" si="22"/>
        <v/>
      </c>
      <c r="AA217" s="31" t="str">
        <f t="shared" si="23"/>
        <v/>
      </c>
      <c r="AB217" s="30">
        <f>IF(AA217="",888,COUNTIF($AA$1:AA217,AA217))</f>
        <v>888</v>
      </c>
    </row>
    <row r="218" spans="1:28" ht="17.399999999999999">
      <c r="A218" s="17" t="str">
        <f>IF(E218="","",SUBTOTAL(103,E$1:E218)-1)</f>
        <v/>
      </c>
      <c r="B218" s="18" t="str">
        <f t="shared" si="24"/>
        <v/>
      </c>
      <c r="C218" s="93"/>
      <c r="D218" s="196"/>
      <c r="E218" s="196"/>
      <c r="F218" s="86"/>
      <c r="G218" s="86"/>
      <c r="H218" s="193"/>
      <c r="I218" s="88"/>
      <c r="J218" s="88"/>
      <c r="K218" s="88"/>
      <c r="L218" s="194"/>
      <c r="M218" s="196"/>
      <c r="N218" s="198"/>
      <c r="O218" s="195"/>
      <c r="P218" s="91"/>
      <c r="Q218" s="88"/>
      <c r="R218" s="92"/>
      <c r="S218" s="28" t="s">
        <v>29</v>
      </c>
      <c r="T218" s="29" t="s">
        <v>29</v>
      </c>
      <c r="W218" s="31" t="str">
        <f t="shared" si="20"/>
        <v/>
      </c>
      <c r="X218" s="31" t="str">
        <f t="shared" si="25"/>
        <v/>
      </c>
      <c r="Y218" s="31" t="str">
        <f t="shared" si="21"/>
        <v/>
      </c>
      <c r="Z218" s="31" t="str">
        <f t="shared" si="22"/>
        <v/>
      </c>
      <c r="AA218" s="31" t="str">
        <f t="shared" si="23"/>
        <v/>
      </c>
      <c r="AB218" s="30">
        <f>IF(AA218="",888,COUNTIF($AA$1:AA218,AA218))</f>
        <v>888</v>
      </c>
    </row>
    <row r="219" spans="1:28" ht="17.399999999999999">
      <c r="A219" s="17" t="str">
        <f>IF(E219="","",SUBTOTAL(103,E$1:E219)-1)</f>
        <v/>
      </c>
      <c r="B219" s="18" t="str">
        <f t="shared" si="24"/>
        <v/>
      </c>
      <c r="C219" s="93"/>
      <c r="D219" s="196"/>
      <c r="E219" s="196"/>
      <c r="F219" s="86"/>
      <c r="G219" s="86"/>
      <c r="H219" s="193"/>
      <c r="I219" s="88"/>
      <c r="J219" s="88"/>
      <c r="K219" s="88"/>
      <c r="L219" s="194"/>
      <c r="M219" s="196"/>
      <c r="N219" s="198"/>
      <c r="O219" s="195"/>
      <c r="P219" s="91"/>
      <c r="Q219" s="88"/>
      <c r="R219" s="92"/>
      <c r="S219" s="28" t="s">
        <v>29</v>
      </c>
      <c r="T219" s="29" t="s">
        <v>29</v>
      </c>
      <c r="W219" s="31" t="str">
        <f t="shared" si="20"/>
        <v/>
      </c>
      <c r="X219" s="31" t="str">
        <f t="shared" si="25"/>
        <v/>
      </c>
      <c r="Y219" s="31" t="str">
        <f t="shared" si="21"/>
        <v/>
      </c>
      <c r="Z219" s="31" t="str">
        <f t="shared" si="22"/>
        <v/>
      </c>
      <c r="AA219" s="31" t="str">
        <f t="shared" si="23"/>
        <v/>
      </c>
      <c r="AB219" s="30">
        <f>IF(AA219="",888,COUNTIF($AA$1:AA219,AA219))</f>
        <v>888</v>
      </c>
    </row>
    <row r="220" spans="1:28" ht="17.399999999999999">
      <c r="A220" s="17" t="str">
        <f>IF(E220="","",SUBTOTAL(103,E$1:E220)-1)</f>
        <v/>
      </c>
      <c r="B220" s="18" t="str">
        <f t="shared" si="24"/>
        <v/>
      </c>
      <c r="C220" s="93"/>
      <c r="D220" s="196"/>
      <c r="E220" s="196"/>
      <c r="F220" s="86"/>
      <c r="G220" s="86"/>
      <c r="H220" s="193"/>
      <c r="I220" s="88"/>
      <c r="J220" s="88"/>
      <c r="K220" s="88"/>
      <c r="L220" s="194"/>
      <c r="M220" s="196"/>
      <c r="N220" s="198"/>
      <c r="O220" s="195"/>
      <c r="P220" s="91"/>
      <c r="Q220" s="88"/>
      <c r="R220" s="92"/>
      <c r="S220" s="28" t="s">
        <v>29</v>
      </c>
      <c r="T220" s="29" t="s">
        <v>29</v>
      </c>
      <c r="W220" s="31" t="str">
        <f t="shared" si="20"/>
        <v/>
      </c>
      <c r="X220" s="31" t="str">
        <f t="shared" si="25"/>
        <v/>
      </c>
      <c r="Y220" s="31" t="str">
        <f t="shared" si="21"/>
        <v/>
      </c>
      <c r="Z220" s="31" t="str">
        <f t="shared" si="22"/>
        <v/>
      </c>
      <c r="AA220" s="31" t="str">
        <f t="shared" si="23"/>
        <v/>
      </c>
      <c r="AB220" s="30">
        <f>IF(AA220="",888,COUNTIF($AA$1:AA220,AA220))</f>
        <v>888</v>
      </c>
    </row>
    <row r="221" spans="1:28" ht="17.399999999999999">
      <c r="A221" s="17" t="str">
        <f>IF(E221="","",SUBTOTAL(103,E$1:E221)-1)</f>
        <v/>
      </c>
      <c r="B221" s="18" t="str">
        <f t="shared" si="24"/>
        <v/>
      </c>
      <c r="C221" s="93"/>
      <c r="D221" s="196"/>
      <c r="E221" s="196"/>
      <c r="F221" s="86"/>
      <c r="G221" s="86"/>
      <c r="H221" s="193"/>
      <c r="I221" s="88"/>
      <c r="J221" s="88"/>
      <c r="K221" s="88"/>
      <c r="L221" s="194"/>
      <c r="M221" s="199"/>
      <c r="N221" s="198"/>
      <c r="O221" s="195"/>
      <c r="P221" s="91"/>
      <c r="Q221" s="88"/>
      <c r="R221" s="92"/>
      <c r="S221" s="28" t="s">
        <v>29</v>
      </c>
      <c r="T221" s="29" t="s">
        <v>29</v>
      </c>
      <c r="W221" s="31" t="str">
        <f t="shared" si="20"/>
        <v/>
      </c>
      <c r="X221" s="31" t="str">
        <f t="shared" si="25"/>
        <v/>
      </c>
      <c r="Y221" s="31" t="str">
        <f t="shared" si="21"/>
        <v/>
      </c>
      <c r="Z221" s="31" t="str">
        <f t="shared" si="22"/>
        <v/>
      </c>
      <c r="AA221" s="31" t="str">
        <f t="shared" si="23"/>
        <v/>
      </c>
      <c r="AB221" s="30">
        <f>IF(AA221="",888,COUNTIF($AA$1:AA221,AA221))</f>
        <v>888</v>
      </c>
    </row>
    <row r="222" spans="1:28" ht="17.399999999999999">
      <c r="A222" s="17" t="str">
        <f>IF(E222="","",SUBTOTAL(103,E$1:E222)-1)</f>
        <v/>
      </c>
      <c r="B222" s="18" t="str">
        <f t="shared" si="24"/>
        <v/>
      </c>
      <c r="C222" s="93"/>
      <c r="D222" s="196"/>
      <c r="E222" s="196"/>
      <c r="F222" s="86"/>
      <c r="G222" s="86"/>
      <c r="H222" s="193"/>
      <c r="I222" s="88"/>
      <c r="J222" s="88"/>
      <c r="K222" s="88"/>
      <c r="L222" s="194"/>
      <c r="M222" s="196"/>
      <c r="N222" s="198"/>
      <c r="O222" s="195"/>
      <c r="P222" s="91"/>
      <c r="Q222" s="88"/>
      <c r="R222" s="92"/>
      <c r="S222" s="28" t="s">
        <v>29</v>
      </c>
      <c r="T222" s="29" t="s">
        <v>29</v>
      </c>
      <c r="W222" s="31" t="str">
        <f t="shared" si="20"/>
        <v/>
      </c>
      <c r="X222" s="31" t="str">
        <f t="shared" si="25"/>
        <v/>
      </c>
      <c r="Y222" s="31" t="str">
        <f t="shared" si="21"/>
        <v/>
      </c>
      <c r="Z222" s="31" t="str">
        <f t="shared" si="22"/>
        <v/>
      </c>
      <c r="AA222" s="31" t="str">
        <f t="shared" si="23"/>
        <v/>
      </c>
      <c r="AB222" s="30">
        <f>IF(AA222="",888,COUNTIF($AA$1:AA222,AA222))</f>
        <v>888</v>
      </c>
    </row>
    <row r="223" spans="1:28" ht="17.399999999999999">
      <c r="A223" s="17" t="str">
        <f>IF(E223="","",SUBTOTAL(103,E$1:E223)-1)</f>
        <v/>
      </c>
      <c r="B223" s="18" t="str">
        <f t="shared" si="24"/>
        <v/>
      </c>
      <c r="C223" s="93"/>
      <c r="D223" s="196"/>
      <c r="E223" s="196"/>
      <c r="F223" s="86"/>
      <c r="G223" s="86"/>
      <c r="H223" s="193"/>
      <c r="I223" s="88"/>
      <c r="J223" s="88"/>
      <c r="K223" s="88"/>
      <c r="L223" s="194"/>
      <c r="M223" s="196"/>
      <c r="N223" s="198"/>
      <c r="O223" s="195"/>
      <c r="P223" s="91"/>
      <c r="Q223" s="88"/>
      <c r="R223" s="92"/>
      <c r="S223" s="28" t="s">
        <v>29</v>
      </c>
      <c r="T223" s="29" t="s">
        <v>29</v>
      </c>
      <c r="W223" s="31" t="str">
        <f t="shared" si="20"/>
        <v/>
      </c>
      <c r="X223" s="31" t="str">
        <f t="shared" si="25"/>
        <v/>
      </c>
      <c r="Y223" s="31" t="str">
        <f t="shared" si="21"/>
        <v/>
      </c>
      <c r="Z223" s="31" t="str">
        <f t="shared" si="22"/>
        <v/>
      </c>
      <c r="AA223" s="31" t="str">
        <f t="shared" si="23"/>
        <v/>
      </c>
      <c r="AB223" s="30">
        <f>IF(AA223="",888,COUNTIF($AA$1:AA223,AA223))</f>
        <v>888</v>
      </c>
    </row>
    <row r="224" spans="1:28" ht="17.399999999999999">
      <c r="A224" s="17" t="str">
        <f>IF(E224="","",SUBTOTAL(103,E$1:E224)-1)</f>
        <v/>
      </c>
      <c r="B224" s="18" t="str">
        <f t="shared" si="24"/>
        <v/>
      </c>
      <c r="C224" s="93"/>
      <c r="D224" s="196"/>
      <c r="E224" s="196"/>
      <c r="F224" s="86"/>
      <c r="G224" s="86"/>
      <c r="H224" s="193"/>
      <c r="I224" s="88"/>
      <c r="J224" s="88"/>
      <c r="K224" s="88"/>
      <c r="L224" s="194"/>
      <c r="M224" s="196"/>
      <c r="N224" s="198"/>
      <c r="O224" s="195"/>
      <c r="P224" s="91"/>
      <c r="Q224" s="88"/>
      <c r="R224" s="92"/>
      <c r="S224" s="28" t="s">
        <v>29</v>
      </c>
      <c r="T224" s="29" t="s">
        <v>29</v>
      </c>
      <c r="W224" s="31" t="str">
        <f t="shared" si="20"/>
        <v/>
      </c>
      <c r="X224" s="31" t="str">
        <f t="shared" si="25"/>
        <v/>
      </c>
      <c r="Y224" s="31" t="str">
        <f t="shared" si="21"/>
        <v/>
      </c>
      <c r="Z224" s="31" t="str">
        <f t="shared" si="22"/>
        <v/>
      </c>
      <c r="AA224" s="31" t="str">
        <f t="shared" si="23"/>
        <v/>
      </c>
      <c r="AB224" s="30">
        <f>IF(AA224="",888,COUNTIF($AA$1:AA224,AA224))</f>
        <v>888</v>
      </c>
    </row>
    <row r="225" spans="1:28" ht="17.399999999999999">
      <c r="A225" s="17" t="str">
        <f>IF(E225="","",SUBTOTAL(103,E$1:E225)-1)</f>
        <v/>
      </c>
      <c r="B225" s="18" t="str">
        <f t="shared" si="24"/>
        <v/>
      </c>
      <c r="C225" s="93"/>
      <c r="D225" s="196"/>
      <c r="E225" s="196"/>
      <c r="F225" s="86"/>
      <c r="G225" s="86"/>
      <c r="H225" s="193"/>
      <c r="I225" s="88"/>
      <c r="J225" s="88"/>
      <c r="K225" s="88"/>
      <c r="L225" s="194"/>
      <c r="M225" s="196"/>
      <c r="N225" s="198"/>
      <c r="O225" s="195"/>
      <c r="P225" s="91"/>
      <c r="Q225" s="88"/>
      <c r="R225" s="92"/>
      <c r="S225" s="28" t="s">
        <v>29</v>
      </c>
      <c r="T225" s="29" t="s">
        <v>29</v>
      </c>
      <c r="W225" s="31" t="str">
        <f t="shared" si="20"/>
        <v/>
      </c>
      <c r="X225" s="31" t="str">
        <f t="shared" si="25"/>
        <v/>
      </c>
      <c r="Y225" s="31" t="str">
        <f t="shared" si="21"/>
        <v/>
      </c>
      <c r="Z225" s="31" t="str">
        <f t="shared" si="22"/>
        <v/>
      </c>
      <c r="AA225" s="31" t="str">
        <f t="shared" si="23"/>
        <v/>
      </c>
      <c r="AB225" s="30">
        <f>IF(AA225="",888,COUNTIF($AA$1:AA225,AA225))</f>
        <v>888</v>
      </c>
    </row>
    <row r="226" spans="1:28" ht="17.399999999999999">
      <c r="A226" s="17" t="str">
        <f>IF(E226="","",SUBTOTAL(103,E$1:E226)-1)</f>
        <v/>
      </c>
      <c r="B226" s="18" t="str">
        <f t="shared" si="24"/>
        <v/>
      </c>
      <c r="C226" s="93"/>
      <c r="D226" s="196"/>
      <c r="E226" s="196"/>
      <c r="F226" s="86"/>
      <c r="G226" s="86"/>
      <c r="H226" s="193"/>
      <c r="I226" s="88"/>
      <c r="J226" s="88"/>
      <c r="K226" s="88"/>
      <c r="L226" s="194"/>
      <c r="M226" s="196"/>
      <c r="N226" s="200"/>
      <c r="O226" s="195"/>
      <c r="P226" s="91"/>
      <c r="Q226" s="88"/>
      <c r="R226" s="92"/>
      <c r="S226" s="28" t="s">
        <v>29</v>
      </c>
      <c r="T226" s="29" t="s">
        <v>29</v>
      </c>
      <c r="W226" s="31" t="str">
        <f t="shared" si="20"/>
        <v/>
      </c>
      <c r="X226" s="31" t="str">
        <f t="shared" si="25"/>
        <v/>
      </c>
      <c r="Y226" s="31" t="str">
        <f t="shared" si="21"/>
        <v/>
      </c>
      <c r="Z226" s="31" t="str">
        <f t="shared" si="22"/>
        <v/>
      </c>
      <c r="AA226" s="31" t="str">
        <f t="shared" si="23"/>
        <v/>
      </c>
      <c r="AB226" s="30">
        <f>IF(AA226="",888,COUNTIF($AA$1:AA226,AA226))</f>
        <v>888</v>
      </c>
    </row>
    <row r="227" spans="1:28" ht="17.399999999999999">
      <c r="A227" s="17" t="str">
        <f>IF(E227="","",SUBTOTAL(103,E$1:E227)-1)</f>
        <v/>
      </c>
      <c r="B227" s="18" t="str">
        <f t="shared" si="24"/>
        <v/>
      </c>
      <c r="C227" s="93"/>
      <c r="D227" s="196"/>
      <c r="E227" s="196"/>
      <c r="F227" s="86"/>
      <c r="G227" s="86"/>
      <c r="H227" s="193"/>
      <c r="I227" s="88"/>
      <c r="J227" s="88"/>
      <c r="K227" s="88"/>
      <c r="L227" s="194"/>
      <c r="M227" s="196"/>
      <c r="N227" s="195"/>
      <c r="O227" s="195"/>
      <c r="P227" s="91"/>
      <c r="Q227" s="88"/>
      <c r="R227" s="92"/>
      <c r="S227" s="28" t="s">
        <v>29</v>
      </c>
      <c r="T227" s="29" t="s">
        <v>29</v>
      </c>
      <c r="W227" s="31" t="str">
        <f t="shared" si="20"/>
        <v/>
      </c>
      <c r="X227" s="31" t="str">
        <f t="shared" si="25"/>
        <v/>
      </c>
      <c r="Y227" s="31" t="str">
        <f t="shared" si="21"/>
        <v/>
      </c>
      <c r="Z227" s="31" t="str">
        <f t="shared" si="22"/>
        <v/>
      </c>
      <c r="AA227" s="31" t="str">
        <f t="shared" si="23"/>
        <v/>
      </c>
      <c r="AB227" s="30">
        <f>IF(AA227="",888,COUNTIF($AA$1:AA227,AA227))</f>
        <v>888</v>
      </c>
    </row>
    <row r="228" spans="1:28" ht="17.399999999999999">
      <c r="A228" s="17" t="str">
        <f>IF(E228="","",SUBTOTAL(103,E$1:E228)-1)</f>
        <v/>
      </c>
      <c r="B228" s="18" t="str">
        <f t="shared" si="24"/>
        <v/>
      </c>
      <c r="C228" s="93"/>
      <c r="D228" s="196"/>
      <c r="E228" s="199"/>
      <c r="F228" s="86"/>
      <c r="G228" s="86"/>
      <c r="H228" s="193"/>
      <c r="I228" s="88"/>
      <c r="J228" s="88"/>
      <c r="K228" s="88"/>
      <c r="L228" s="194"/>
      <c r="M228" s="196"/>
      <c r="N228" s="198"/>
      <c r="O228" s="195"/>
      <c r="P228" s="91"/>
      <c r="Q228" s="88"/>
      <c r="R228" s="92"/>
      <c r="S228" s="28" t="s">
        <v>29</v>
      </c>
      <c r="T228" s="29" t="s">
        <v>29</v>
      </c>
      <c r="W228" s="31" t="str">
        <f t="shared" si="20"/>
        <v/>
      </c>
      <c r="X228" s="31" t="str">
        <f t="shared" si="25"/>
        <v/>
      </c>
      <c r="Y228" s="31" t="str">
        <f t="shared" si="21"/>
        <v/>
      </c>
      <c r="Z228" s="31" t="str">
        <f t="shared" si="22"/>
        <v/>
      </c>
      <c r="AA228" s="31" t="str">
        <f t="shared" si="23"/>
        <v/>
      </c>
      <c r="AB228" s="30">
        <f>IF(AA228="",888,COUNTIF($AA$1:AA228,AA228))</f>
        <v>888</v>
      </c>
    </row>
    <row r="229" spans="1:28" ht="17.399999999999999">
      <c r="A229" s="17" t="str">
        <f>IF(E229="","",SUBTOTAL(103,E$1:E229)-1)</f>
        <v/>
      </c>
      <c r="B229" s="18" t="str">
        <f t="shared" si="24"/>
        <v/>
      </c>
      <c r="C229" s="93"/>
      <c r="D229" s="196"/>
      <c r="E229" s="199"/>
      <c r="F229" s="86"/>
      <c r="G229" s="86"/>
      <c r="H229" s="193"/>
      <c r="I229" s="88"/>
      <c r="J229" s="88"/>
      <c r="K229" s="88"/>
      <c r="L229" s="194"/>
      <c r="M229" s="196"/>
      <c r="N229" s="198"/>
      <c r="O229" s="195"/>
      <c r="P229" s="91"/>
      <c r="Q229" s="88"/>
      <c r="R229" s="92"/>
      <c r="S229" s="28" t="s">
        <v>29</v>
      </c>
      <c r="T229" s="29" t="s">
        <v>29</v>
      </c>
      <c r="W229" s="31" t="str">
        <f t="shared" si="20"/>
        <v/>
      </c>
      <c r="X229" s="31" t="str">
        <f t="shared" si="25"/>
        <v/>
      </c>
      <c r="Y229" s="31" t="str">
        <f t="shared" si="21"/>
        <v/>
      </c>
      <c r="Z229" s="31" t="str">
        <f t="shared" si="22"/>
        <v/>
      </c>
      <c r="AA229" s="31" t="str">
        <f t="shared" si="23"/>
        <v/>
      </c>
      <c r="AB229" s="30">
        <f>IF(AA229="",888,COUNTIF($AA$1:AA229,AA229))</f>
        <v>888</v>
      </c>
    </row>
    <row r="230" spans="1:28" ht="17.399999999999999">
      <c r="A230" s="17" t="str">
        <f>IF(E230="","",SUBTOTAL(103,E$1:E230)-1)</f>
        <v/>
      </c>
      <c r="B230" s="18" t="str">
        <f t="shared" si="24"/>
        <v/>
      </c>
      <c r="C230" s="93"/>
      <c r="D230" s="201"/>
      <c r="E230" s="202"/>
      <c r="F230" s="86"/>
      <c r="G230" s="86"/>
      <c r="H230" s="193"/>
      <c r="I230" s="88"/>
      <c r="J230" s="88"/>
      <c r="K230" s="203"/>
      <c r="L230" s="93"/>
      <c r="M230" s="203"/>
      <c r="N230" s="204"/>
      <c r="O230" s="205"/>
      <c r="P230" s="91"/>
      <c r="Q230" s="88"/>
      <c r="R230" s="92"/>
      <c r="S230" s="28" t="s">
        <v>29</v>
      </c>
      <c r="T230" s="29" t="s">
        <v>29</v>
      </c>
      <c r="W230" s="31" t="str">
        <f t="shared" si="20"/>
        <v/>
      </c>
      <c r="X230" s="31" t="str">
        <f t="shared" si="25"/>
        <v/>
      </c>
      <c r="Y230" s="31" t="str">
        <f t="shared" si="21"/>
        <v/>
      </c>
      <c r="Z230" s="31" t="str">
        <f t="shared" si="22"/>
        <v/>
      </c>
      <c r="AA230" s="31" t="str">
        <f t="shared" si="23"/>
        <v/>
      </c>
      <c r="AB230" s="30">
        <f>IF(AA230="",888,COUNTIF($AA$1:AA230,AA230))</f>
        <v>888</v>
      </c>
    </row>
    <row r="231" spans="1:28" ht="17.399999999999999">
      <c r="A231" s="17" t="str">
        <f>IF(E231="","",SUBTOTAL(103,E$1:E231)-1)</f>
        <v/>
      </c>
      <c r="B231" s="18" t="str">
        <f t="shared" si="24"/>
        <v/>
      </c>
      <c r="C231" s="93"/>
      <c r="D231" s="201"/>
      <c r="E231" s="201"/>
      <c r="F231" s="86"/>
      <c r="G231" s="86"/>
      <c r="H231" s="193"/>
      <c r="I231" s="88"/>
      <c r="J231" s="88"/>
      <c r="K231" s="204"/>
      <c r="L231" s="93"/>
      <c r="M231" s="204"/>
      <c r="N231" s="204"/>
      <c r="O231" s="206"/>
      <c r="P231" s="91"/>
      <c r="Q231" s="88"/>
      <c r="R231" s="92"/>
      <c r="S231" s="28" t="s">
        <v>29</v>
      </c>
      <c r="T231" s="29" t="s">
        <v>29</v>
      </c>
      <c r="W231" s="31" t="str">
        <f t="shared" si="20"/>
        <v/>
      </c>
      <c r="X231" s="31" t="str">
        <f t="shared" si="25"/>
        <v/>
      </c>
      <c r="Y231" s="31" t="str">
        <f t="shared" si="21"/>
        <v/>
      </c>
      <c r="Z231" s="31" t="str">
        <f t="shared" si="22"/>
        <v/>
      </c>
      <c r="AA231" s="31" t="str">
        <f t="shared" si="23"/>
        <v/>
      </c>
      <c r="AB231" s="30">
        <f>IF(AA231="",888,COUNTIF($AA$1:AA231,AA231))</f>
        <v>888</v>
      </c>
    </row>
    <row r="232" spans="1:28" ht="17.399999999999999">
      <c r="A232" s="17" t="str">
        <f>IF(E232="","",SUBTOTAL(103,E$1:E232)-1)</f>
        <v/>
      </c>
      <c r="B232" s="18" t="str">
        <f t="shared" si="24"/>
        <v/>
      </c>
      <c r="C232" s="93"/>
      <c r="D232" s="201"/>
      <c r="E232" s="201"/>
      <c r="F232" s="86"/>
      <c r="G232" s="86"/>
      <c r="H232" s="193"/>
      <c r="I232" s="88"/>
      <c r="J232" s="88"/>
      <c r="K232" s="204"/>
      <c r="L232" s="93"/>
      <c r="M232" s="204"/>
      <c r="N232" s="204"/>
      <c r="O232" s="206"/>
      <c r="P232" s="91"/>
      <c r="Q232" s="88"/>
      <c r="R232" s="92"/>
      <c r="S232" s="28" t="s">
        <v>29</v>
      </c>
      <c r="T232" s="29" t="s">
        <v>29</v>
      </c>
      <c r="W232" s="31" t="str">
        <f t="shared" si="20"/>
        <v/>
      </c>
      <c r="X232" s="31" t="str">
        <f t="shared" si="25"/>
        <v/>
      </c>
      <c r="Y232" s="31" t="str">
        <f t="shared" si="21"/>
        <v/>
      </c>
      <c r="Z232" s="31" t="str">
        <f t="shared" si="22"/>
        <v/>
      </c>
      <c r="AA232" s="31" t="str">
        <f t="shared" si="23"/>
        <v/>
      </c>
      <c r="AB232" s="30">
        <f>IF(AA232="",888,COUNTIF($AA$1:AA232,AA232))</f>
        <v>888</v>
      </c>
    </row>
    <row r="233" spans="1:28" ht="17.399999999999999">
      <c r="A233" s="17" t="str">
        <f>IF(E233="","",SUBTOTAL(103,E$1:E233)-1)</f>
        <v/>
      </c>
      <c r="B233" s="18" t="str">
        <f t="shared" si="24"/>
        <v/>
      </c>
      <c r="C233" s="93"/>
      <c r="D233" s="201"/>
      <c r="E233" s="201"/>
      <c r="F233" s="86"/>
      <c r="G233" s="86"/>
      <c r="H233" s="193"/>
      <c r="I233" s="88"/>
      <c r="J233" s="88"/>
      <c r="K233" s="204"/>
      <c r="L233" s="93"/>
      <c r="M233" s="204"/>
      <c r="N233" s="207"/>
      <c r="O233" s="206"/>
      <c r="P233" s="91"/>
      <c r="Q233" s="88"/>
      <c r="R233" s="92"/>
      <c r="S233" s="28" t="s">
        <v>29</v>
      </c>
      <c r="T233" s="29" t="s">
        <v>29</v>
      </c>
      <c r="W233" s="31" t="str">
        <f t="shared" si="20"/>
        <v/>
      </c>
      <c r="X233" s="31" t="str">
        <f t="shared" si="25"/>
        <v/>
      </c>
      <c r="Y233" s="31" t="str">
        <f t="shared" si="21"/>
        <v/>
      </c>
      <c r="Z233" s="31" t="str">
        <f t="shared" si="22"/>
        <v/>
      </c>
      <c r="AA233" s="31" t="str">
        <f t="shared" si="23"/>
        <v/>
      </c>
      <c r="AB233" s="30">
        <f>IF(AA233="",888,COUNTIF($AA$1:AA233,AA233))</f>
        <v>888</v>
      </c>
    </row>
    <row r="234" spans="1:28" ht="17.399999999999999">
      <c r="A234" s="17" t="str">
        <f>IF(E234="","",SUBTOTAL(103,E$1:E234)-1)</f>
        <v/>
      </c>
      <c r="B234" s="18" t="str">
        <f t="shared" si="24"/>
        <v/>
      </c>
      <c r="C234" s="93"/>
      <c r="D234" s="201"/>
      <c r="E234" s="201"/>
      <c r="F234" s="86"/>
      <c r="G234" s="86"/>
      <c r="H234" s="193"/>
      <c r="I234" s="88"/>
      <c r="J234" s="88"/>
      <c r="K234" s="204"/>
      <c r="L234" s="93"/>
      <c r="M234" s="204"/>
      <c r="N234" s="204"/>
      <c r="O234" s="206"/>
      <c r="P234" s="91"/>
      <c r="Q234" s="88"/>
      <c r="R234" s="92"/>
      <c r="S234" s="28" t="s">
        <v>29</v>
      </c>
      <c r="T234" s="29" t="s">
        <v>29</v>
      </c>
      <c r="W234" s="31" t="str">
        <f t="shared" si="20"/>
        <v/>
      </c>
      <c r="X234" s="31" t="str">
        <f t="shared" si="25"/>
        <v/>
      </c>
      <c r="Y234" s="31" t="str">
        <f t="shared" si="21"/>
        <v/>
      </c>
      <c r="Z234" s="31" t="str">
        <f t="shared" si="22"/>
        <v/>
      </c>
      <c r="AA234" s="31" t="str">
        <f t="shared" si="23"/>
        <v/>
      </c>
      <c r="AB234" s="30">
        <f>IF(AA234="",888,COUNTIF($AA$1:AA234,AA234))</f>
        <v>888</v>
      </c>
    </row>
    <row r="235" spans="1:28" ht="17.399999999999999">
      <c r="A235" s="17" t="str">
        <f>IF(E235="","",SUBTOTAL(103,E$1:E235)-1)</f>
        <v/>
      </c>
      <c r="B235" s="18" t="str">
        <f t="shared" si="24"/>
        <v/>
      </c>
      <c r="C235" s="93"/>
      <c r="D235" s="201"/>
      <c r="E235" s="201"/>
      <c r="F235" s="86"/>
      <c r="G235" s="86"/>
      <c r="H235" s="193"/>
      <c r="I235" s="88"/>
      <c r="J235" s="88"/>
      <c r="K235" s="204"/>
      <c r="L235" s="93"/>
      <c r="M235" s="208"/>
      <c r="N235" s="203"/>
      <c r="O235" s="206"/>
      <c r="P235" s="91"/>
      <c r="Q235" s="88"/>
      <c r="R235" s="92"/>
      <c r="S235" s="28" t="s">
        <v>29</v>
      </c>
      <c r="T235" s="29" t="s">
        <v>29</v>
      </c>
      <c r="W235" s="31" t="str">
        <f t="shared" si="20"/>
        <v/>
      </c>
      <c r="X235" s="31" t="str">
        <f t="shared" si="25"/>
        <v/>
      </c>
      <c r="Y235" s="31" t="str">
        <f t="shared" si="21"/>
        <v/>
      </c>
      <c r="Z235" s="31" t="str">
        <f t="shared" si="22"/>
        <v/>
      </c>
      <c r="AA235" s="31" t="str">
        <f t="shared" si="23"/>
        <v/>
      </c>
      <c r="AB235" s="30">
        <f>IF(AA235="",888,COUNTIF($AA$1:AA235,AA235))</f>
        <v>888</v>
      </c>
    </row>
    <row r="236" spans="1:28" ht="17.399999999999999">
      <c r="A236" s="17" t="str">
        <f>IF(E236="","",SUBTOTAL(103,E$1:E236)-1)</f>
        <v/>
      </c>
      <c r="B236" s="18" t="str">
        <f t="shared" si="24"/>
        <v/>
      </c>
      <c r="C236" s="93"/>
      <c r="D236" s="201"/>
      <c r="E236" s="201"/>
      <c r="F236" s="86"/>
      <c r="G236" s="86"/>
      <c r="H236" s="193"/>
      <c r="I236" s="88"/>
      <c r="J236" s="88"/>
      <c r="K236" s="204"/>
      <c r="L236" s="93"/>
      <c r="M236" s="208"/>
      <c r="N236" s="203"/>
      <c r="O236" s="206"/>
      <c r="P236" s="91"/>
      <c r="Q236" s="88"/>
      <c r="R236" s="92"/>
      <c r="S236" s="28" t="s">
        <v>29</v>
      </c>
      <c r="T236" s="29" t="s">
        <v>29</v>
      </c>
      <c r="W236" s="31" t="str">
        <f t="shared" si="20"/>
        <v/>
      </c>
      <c r="X236" s="31" t="str">
        <f t="shared" si="25"/>
        <v/>
      </c>
      <c r="Y236" s="31" t="str">
        <f t="shared" si="21"/>
        <v/>
      </c>
      <c r="Z236" s="31" t="str">
        <f t="shared" si="22"/>
        <v/>
      </c>
      <c r="AA236" s="31" t="str">
        <f t="shared" si="23"/>
        <v/>
      </c>
      <c r="AB236" s="30">
        <f>IF(AA236="",888,COUNTIF($AA$1:AA236,AA236))</f>
        <v>888</v>
      </c>
    </row>
    <row r="237" spans="1:28" ht="17.399999999999999">
      <c r="A237" s="17" t="str">
        <f>IF(E237="","",SUBTOTAL(103,E$1:E237)-1)</f>
        <v/>
      </c>
      <c r="B237" s="18" t="str">
        <f t="shared" si="24"/>
        <v/>
      </c>
      <c r="C237" s="93"/>
      <c r="D237" s="201"/>
      <c r="E237" s="201"/>
      <c r="F237" s="86"/>
      <c r="G237" s="86"/>
      <c r="H237" s="193"/>
      <c r="I237" s="88"/>
      <c r="J237" s="88"/>
      <c r="K237" s="204"/>
      <c r="L237" s="93"/>
      <c r="M237" s="204"/>
      <c r="N237" s="204"/>
      <c r="O237" s="206"/>
      <c r="P237" s="91"/>
      <c r="Q237" s="88"/>
      <c r="R237" s="92"/>
      <c r="S237" s="28" t="s">
        <v>29</v>
      </c>
      <c r="T237" s="29" t="s">
        <v>29</v>
      </c>
      <c r="W237" s="31" t="str">
        <f t="shared" ref="W237:W300" si="26">S237&amp;L237</f>
        <v/>
      </c>
      <c r="X237" s="31" t="str">
        <f t="shared" si="25"/>
        <v/>
      </c>
      <c r="Y237" s="31" t="str">
        <f t="shared" ref="Y237:Y300" si="27">O237&amp;L237</f>
        <v/>
      </c>
      <c r="Z237" s="31" t="str">
        <f t="shared" ref="Z237:Z300" si="28">P237&amp;L237</f>
        <v/>
      </c>
      <c r="AA237" s="31" t="str">
        <f t="shared" ref="AA237:AA300" si="29">M237&amp;F237&amp;G237&amp;I237&amp;L237</f>
        <v/>
      </c>
      <c r="AB237" s="30">
        <f>IF(AA237="",888,COUNTIF($AA$1:AA237,AA237))</f>
        <v>888</v>
      </c>
    </row>
    <row r="238" spans="1:28" ht="17.399999999999999">
      <c r="A238" s="17" t="str">
        <f>IF(E238="","",SUBTOTAL(103,E$1:E238)-1)</f>
        <v/>
      </c>
      <c r="B238" s="18" t="str">
        <f t="shared" si="24"/>
        <v/>
      </c>
      <c r="C238" s="93"/>
      <c r="D238" s="201"/>
      <c r="E238" s="209"/>
      <c r="F238" s="86"/>
      <c r="G238" s="86"/>
      <c r="H238" s="193"/>
      <c r="I238" s="110"/>
      <c r="J238" s="110"/>
      <c r="K238" s="210"/>
      <c r="L238" s="93"/>
      <c r="M238" s="210"/>
      <c r="N238" s="210"/>
      <c r="O238" s="211"/>
      <c r="P238" s="91"/>
      <c r="Q238" s="88"/>
      <c r="R238" s="92"/>
      <c r="S238" s="28" t="s">
        <v>29</v>
      </c>
      <c r="T238" s="29" t="s">
        <v>29</v>
      </c>
      <c r="W238" s="31" t="str">
        <f t="shared" si="26"/>
        <v/>
      </c>
      <c r="X238" s="31" t="str">
        <f t="shared" si="25"/>
        <v/>
      </c>
      <c r="Y238" s="31" t="str">
        <f t="shared" si="27"/>
        <v/>
      </c>
      <c r="Z238" s="31" t="str">
        <f t="shared" si="28"/>
        <v/>
      </c>
      <c r="AA238" s="31" t="str">
        <f t="shared" si="29"/>
        <v/>
      </c>
      <c r="AB238" s="30">
        <f>IF(AA238="",888,COUNTIF($AA$1:AA238,AA238))</f>
        <v>888</v>
      </c>
    </row>
    <row r="239" spans="1:28" ht="17.399999999999999">
      <c r="A239" s="17" t="str">
        <f>IF(E239="","",SUBTOTAL(103,E$1:E239)-1)</f>
        <v/>
      </c>
      <c r="B239" s="18" t="str">
        <f t="shared" si="24"/>
        <v/>
      </c>
      <c r="C239" s="93"/>
      <c r="D239" s="201"/>
      <c r="E239" s="212"/>
      <c r="F239" s="86"/>
      <c r="G239" s="86"/>
      <c r="H239" s="193"/>
      <c r="I239" s="110"/>
      <c r="J239" s="110"/>
      <c r="K239" s="210"/>
      <c r="L239" s="93"/>
      <c r="M239" s="210"/>
      <c r="N239" s="210"/>
      <c r="O239" s="211"/>
      <c r="P239" s="91"/>
      <c r="Q239" s="88"/>
      <c r="R239" s="92"/>
      <c r="S239" s="28" t="s">
        <v>29</v>
      </c>
      <c r="T239" s="29" t="s">
        <v>29</v>
      </c>
      <c r="W239" s="31" t="str">
        <f t="shared" si="26"/>
        <v/>
      </c>
      <c r="X239" s="31" t="str">
        <f t="shared" si="25"/>
        <v/>
      </c>
      <c r="Y239" s="31" t="str">
        <f t="shared" si="27"/>
        <v/>
      </c>
      <c r="Z239" s="31" t="str">
        <f t="shared" si="28"/>
        <v/>
      </c>
      <c r="AA239" s="31" t="str">
        <f t="shared" si="29"/>
        <v/>
      </c>
      <c r="AB239" s="30">
        <f>IF(AA239="",888,COUNTIF($AA$1:AA239,AA239))</f>
        <v>888</v>
      </c>
    </row>
    <row r="240" spans="1:28" ht="17.399999999999999">
      <c r="A240" s="17" t="str">
        <f>IF(E240="","",SUBTOTAL(103,E$1:E240)-1)</f>
        <v/>
      </c>
      <c r="B240" s="18" t="str">
        <f t="shared" si="24"/>
        <v/>
      </c>
      <c r="C240" s="93"/>
      <c r="D240" s="201"/>
      <c r="E240" s="209"/>
      <c r="F240" s="86"/>
      <c r="G240" s="86"/>
      <c r="H240" s="193"/>
      <c r="I240" s="110"/>
      <c r="J240" s="110"/>
      <c r="K240" s="213"/>
      <c r="L240" s="93"/>
      <c r="M240" s="210"/>
      <c r="N240" s="210"/>
      <c r="O240" s="211"/>
      <c r="P240" s="91"/>
      <c r="Q240" s="88"/>
      <c r="R240" s="92"/>
      <c r="S240" s="28" t="s">
        <v>29</v>
      </c>
      <c r="T240" s="29" t="s">
        <v>29</v>
      </c>
      <c r="W240" s="31" t="str">
        <f t="shared" si="26"/>
        <v/>
      </c>
      <c r="X240" s="31" t="str">
        <f t="shared" si="25"/>
        <v/>
      </c>
      <c r="Y240" s="31" t="str">
        <f t="shared" si="27"/>
        <v/>
      </c>
      <c r="Z240" s="31" t="str">
        <f t="shared" si="28"/>
        <v/>
      </c>
      <c r="AA240" s="31" t="str">
        <f t="shared" si="29"/>
        <v/>
      </c>
      <c r="AB240" s="30">
        <f>IF(AA240="",888,COUNTIF($AA$1:AA240,AA240))</f>
        <v>888</v>
      </c>
    </row>
    <row r="241" spans="1:28" ht="17.399999999999999">
      <c r="A241" s="17" t="str">
        <f>IF(E241="","",SUBTOTAL(103,E$1:E241)-1)</f>
        <v/>
      </c>
      <c r="B241" s="18" t="str">
        <f t="shared" si="24"/>
        <v/>
      </c>
      <c r="C241" s="93"/>
      <c r="D241" s="201"/>
      <c r="E241" s="165"/>
      <c r="F241" s="86"/>
      <c r="G241" s="86"/>
      <c r="H241" s="193"/>
      <c r="I241" s="110"/>
      <c r="J241" s="110"/>
      <c r="K241" s="164"/>
      <c r="L241" s="93"/>
      <c r="M241" s="210"/>
      <c r="N241" s="210"/>
      <c r="O241" s="211"/>
      <c r="P241" s="91"/>
      <c r="Q241" s="88"/>
      <c r="R241" s="92"/>
      <c r="S241" s="28" t="s">
        <v>29</v>
      </c>
      <c r="T241" s="29" t="s">
        <v>29</v>
      </c>
      <c r="W241" s="31" t="str">
        <f t="shared" si="26"/>
        <v/>
      </c>
      <c r="X241" s="31" t="str">
        <f t="shared" si="25"/>
        <v/>
      </c>
      <c r="Y241" s="31" t="str">
        <f t="shared" si="27"/>
        <v/>
      </c>
      <c r="Z241" s="31" t="str">
        <f t="shared" si="28"/>
        <v/>
      </c>
      <c r="AA241" s="31" t="str">
        <f t="shared" si="29"/>
        <v/>
      </c>
      <c r="AB241" s="30">
        <f>IF(AA241="",888,COUNTIF($AA$1:AA241,AA241))</f>
        <v>888</v>
      </c>
    </row>
    <row r="242" spans="1:28" ht="17.399999999999999">
      <c r="A242" s="17" t="str">
        <f>IF(E242="","",SUBTOTAL(103,E$1:E242)-1)</f>
        <v/>
      </c>
      <c r="B242" s="18" t="str">
        <f t="shared" si="24"/>
        <v/>
      </c>
      <c r="C242" s="93"/>
      <c r="D242" s="201"/>
      <c r="E242" s="165"/>
      <c r="F242" s="86"/>
      <c r="G242" s="86"/>
      <c r="H242" s="193"/>
      <c r="I242" s="110"/>
      <c r="J242" s="110"/>
      <c r="K242" s="213"/>
      <c r="L242" s="93"/>
      <c r="M242" s="210"/>
      <c r="N242" s="210"/>
      <c r="O242" s="211"/>
      <c r="P242" s="91"/>
      <c r="Q242" s="88"/>
      <c r="R242" s="92"/>
      <c r="S242" s="28" t="s">
        <v>29</v>
      </c>
      <c r="T242" s="29" t="s">
        <v>29</v>
      </c>
      <c r="W242" s="31" t="str">
        <f t="shared" si="26"/>
        <v/>
      </c>
      <c r="X242" s="31" t="str">
        <f t="shared" si="25"/>
        <v/>
      </c>
      <c r="Y242" s="31" t="str">
        <f t="shared" si="27"/>
        <v/>
      </c>
      <c r="Z242" s="31" t="str">
        <f t="shared" si="28"/>
        <v/>
      </c>
      <c r="AA242" s="31" t="str">
        <f t="shared" si="29"/>
        <v/>
      </c>
      <c r="AB242" s="30">
        <f>IF(AA242="",888,COUNTIF($AA$1:AA242,AA242))</f>
        <v>888</v>
      </c>
    </row>
    <row r="243" spans="1:28" ht="17.399999999999999">
      <c r="A243" s="17" t="str">
        <f>IF(E243="","",SUBTOTAL(103,E$1:E243)-1)</f>
        <v/>
      </c>
      <c r="B243" s="18" t="str">
        <f t="shared" si="24"/>
        <v/>
      </c>
      <c r="C243" s="93"/>
      <c r="D243" s="201"/>
      <c r="E243" s="165"/>
      <c r="F243" s="86"/>
      <c r="G243" s="86"/>
      <c r="H243" s="193"/>
      <c r="I243" s="110"/>
      <c r="J243" s="110"/>
      <c r="K243" s="164"/>
      <c r="L243" s="93"/>
      <c r="M243" s="210"/>
      <c r="N243" s="210"/>
      <c r="O243" s="211"/>
      <c r="P243" s="91"/>
      <c r="Q243" s="88"/>
      <c r="R243" s="92"/>
      <c r="S243" s="28" t="s">
        <v>29</v>
      </c>
      <c r="T243" s="29" t="s">
        <v>29</v>
      </c>
      <c r="W243" s="31" t="str">
        <f t="shared" si="26"/>
        <v/>
      </c>
      <c r="X243" s="31" t="str">
        <f t="shared" si="25"/>
        <v/>
      </c>
      <c r="Y243" s="31" t="str">
        <f t="shared" si="27"/>
        <v/>
      </c>
      <c r="Z243" s="31" t="str">
        <f t="shared" si="28"/>
        <v/>
      </c>
      <c r="AA243" s="31" t="str">
        <f t="shared" si="29"/>
        <v/>
      </c>
      <c r="AB243" s="30">
        <f>IF(AA243="",888,COUNTIF($AA$1:AA243,AA243))</f>
        <v>888</v>
      </c>
    </row>
    <row r="244" spans="1:28" ht="17.399999999999999">
      <c r="A244" s="17" t="str">
        <f>IF(E244="","",SUBTOTAL(103,E$1:E244)-1)</f>
        <v/>
      </c>
      <c r="B244" s="18" t="str">
        <f t="shared" si="24"/>
        <v/>
      </c>
      <c r="C244" s="93"/>
      <c r="D244" s="201"/>
      <c r="E244" s="165"/>
      <c r="F244" s="86"/>
      <c r="G244" s="86"/>
      <c r="H244" s="193"/>
      <c r="I244" s="110"/>
      <c r="J244" s="110"/>
      <c r="K244" s="164"/>
      <c r="L244" s="93"/>
      <c r="M244" s="210"/>
      <c r="N244" s="210"/>
      <c r="O244" s="211"/>
      <c r="P244" s="91"/>
      <c r="Q244" s="88"/>
      <c r="R244" s="92"/>
      <c r="S244" s="28" t="s">
        <v>29</v>
      </c>
      <c r="T244" s="29" t="s">
        <v>29</v>
      </c>
      <c r="W244" s="31" t="str">
        <f t="shared" si="26"/>
        <v/>
      </c>
      <c r="X244" s="31" t="str">
        <f t="shared" si="25"/>
        <v/>
      </c>
      <c r="Y244" s="31" t="str">
        <f t="shared" si="27"/>
        <v/>
      </c>
      <c r="Z244" s="31" t="str">
        <f t="shared" si="28"/>
        <v/>
      </c>
      <c r="AA244" s="31" t="str">
        <f t="shared" si="29"/>
        <v/>
      </c>
      <c r="AB244" s="30">
        <f>IF(AA244="",888,COUNTIF($AA$1:AA244,AA244))</f>
        <v>888</v>
      </c>
    </row>
    <row r="245" spans="1:28" ht="17.399999999999999">
      <c r="A245" s="17" t="str">
        <f>IF(E245="","",SUBTOTAL(103,E$1:E245)-1)</f>
        <v/>
      </c>
      <c r="B245" s="18" t="str">
        <f t="shared" si="24"/>
        <v/>
      </c>
      <c r="C245" s="93"/>
      <c r="D245" s="201"/>
      <c r="E245" s="165"/>
      <c r="F245" s="86"/>
      <c r="G245" s="86"/>
      <c r="H245" s="193"/>
      <c r="I245" s="110"/>
      <c r="J245" s="110"/>
      <c r="K245" s="164"/>
      <c r="L245" s="93"/>
      <c r="M245" s="210"/>
      <c r="N245" s="210"/>
      <c r="O245" s="211"/>
      <c r="P245" s="91"/>
      <c r="Q245" s="88"/>
      <c r="R245" s="92"/>
      <c r="S245" s="28" t="s">
        <v>29</v>
      </c>
      <c r="T245" s="29" t="s">
        <v>29</v>
      </c>
      <c r="W245" s="31" t="str">
        <f t="shared" si="26"/>
        <v/>
      </c>
      <c r="X245" s="31" t="str">
        <f t="shared" si="25"/>
        <v/>
      </c>
      <c r="Y245" s="31" t="str">
        <f t="shared" si="27"/>
        <v/>
      </c>
      <c r="Z245" s="31" t="str">
        <f t="shared" si="28"/>
        <v/>
      </c>
      <c r="AA245" s="31" t="str">
        <f t="shared" si="29"/>
        <v/>
      </c>
      <c r="AB245" s="30">
        <f>IF(AA245="",888,COUNTIF($AA$1:AA245,AA245))</f>
        <v>888</v>
      </c>
    </row>
    <row r="246" spans="1:28" ht="17.399999999999999">
      <c r="A246" s="17" t="str">
        <f>IF(E246="","",SUBTOTAL(103,E$1:E246)-1)</f>
        <v/>
      </c>
      <c r="B246" s="18" t="str">
        <f t="shared" si="24"/>
        <v/>
      </c>
      <c r="C246" s="93"/>
      <c r="D246" s="201"/>
      <c r="E246" s="165"/>
      <c r="F246" s="86"/>
      <c r="G246" s="86"/>
      <c r="H246" s="193"/>
      <c r="I246" s="110"/>
      <c r="J246" s="110"/>
      <c r="K246" s="164"/>
      <c r="L246" s="93"/>
      <c r="M246" s="210"/>
      <c r="N246" s="210"/>
      <c r="O246" s="211"/>
      <c r="P246" s="91"/>
      <c r="Q246" s="88"/>
      <c r="R246" s="92"/>
      <c r="S246" s="28" t="s">
        <v>29</v>
      </c>
      <c r="T246" s="29" t="s">
        <v>29</v>
      </c>
      <c r="W246" s="31" t="str">
        <f t="shared" si="26"/>
        <v/>
      </c>
      <c r="X246" s="31" t="str">
        <f t="shared" si="25"/>
        <v/>
      </c>
      <c r="Y246" s="31" t="str">
        <f t="shared" si="27"/>
        <v/>
      </c>
      <c r="Z246" s="31" t="str">
        <f t="shared" si="28"/>
        <v/>
      </c>
      <c r="AA246" s="31" t="str">
        <f t="shared" si="29"/>
        <v/>
      </c>
      <c r="AB246" s="30">
        <f>IF(AA246="",888,COUNTIF($AA$1:AA246,AA246))</f>
        <v>888</v>
      </c>
    </row>
    <row r="247" spans="1:28" ht="17.399999999999999">
      <c r="A247" s="17" t="str">
        <f>IF(E247="","",SUBTOTAL(103,E$1:E247)-1)</f>
        <v/>
      </c>
      <c r="B247" s="18" t="str">
        <f t="shared" si="24"/>
        <v/>
      </c>
      <c r="C247" s="93"/>
      <c r="D247" s="201"/>
      <c r="E247" s="203"/>
      <c r="F247" s="86"/>
      <c r="G247" s="86"/>
      <c r="H247" s="193"/>
      <c r="I247" s="88"/>
      <c r="J247" s="88"/>
      <c r="K247" s="214"/>
      <c r="L247" s="93"/>
      <c r="M247" s="204"/>
      <c r="N247" s="204"/>
      <c r="O247" s="206"/>
      <c r="P247" s="91"/>
      <c r="Q247" s="88"/>
      <c r="R247" s="92"/>
      <c r="S247" s="28" t="s">
        <v>29</v>
      </c>
      <c r="T247" s="29" t="s">
        <v>29</v>
      </c>
      <c r="W247" s="31" t="str">
        <f t="shared" si="26"/>
        <v/>
      </c>
      <c r="X247" s="31" t="str">
        <f t="shared" si="25"/>
        <v/>
      </c>
      <c r="Y247" s="31" t="str">
        <f t="shared" si="27"/>
        <v/>
      </c>
      <c r="Z247" s="31" t="str">
        <f t="shared" si="28"/>
        <v/>
      </c>
      <c r="AA247" s="31" t="str">
        <f t="shared" si="29"/>
        <v/>
      </c>
      <c r="AB247" s="30">
        <f>IF(AA247="",888,COUNTIF($AA$1:AA247,AA247))</f>
        <v>888</v>
      </c>
    </row>
    <row r="248" spans="1:28" ht="17.399999999999999">
      <c r="A248" s="17" t="str">
        <f>IF(E248="","",SUBTOTAL(103,E$1:E248)-1)</f>
        <v/>
      </c>
      <c r="B248" s="18" t="str">
        <f t="shared" si="24"/>
        <v/>
      </c>
      <c r="C248" s="93"/>
      <c r="D248" s="201"/>
      <c r="E248" s="203"/>
      <c r="F248" s="86"/>
      <c r="G248" s="86"/>
      <c r="H248" s="193"/>
      <c r="I248" s="88"/>
      <c r="J248" s="88"/>
      <c r="K248" s="215"/>
      <c r="L248" s="93"/>
      <c r="M248" s="204"/>
      <c r="N248" s="204"/>
      <c r="O248" s="206"/>
      <c r="P248" s="91"/>
      <c r="Q248" s="88"/>
      <c r="R248" s="92"/>
      <c r="S248" s="28" t="s">
        <v>29</v>
      </c>
      <c r="T248" s="29" t="s">
        <v>29</v>
      </c>
      <c r="W248" s="31" t="str">
        <f t="shared" si="26"/>
        <v/>
      </c>
      <c r="X248" s="31" t="str">
        <f t="shared" si="25"/>
        <v/>
      </c>
      <c r="Y248" s="31" t="str">
        <f t="shared" si="27"/>
        <v/>
      </c>
      <c r="Z248" s="31" t="str">
        <f t="shared" si="28"/>
        <v/>
      </c>
      <c r="AA248" s="31" t="str">
        <f t="shared" si="29"/>
        <v/>
      </c>
      <c r="AB248" s="30">
        <f>IF(AA248="",888,COUNTIF($AA$1:AA248,AA248))</f>
        <v>888</v>
      </c>
    </row>
    <row r="249" spans="1:28" ht="17.399999999999999">
      <c r="A249" s="17" t="str">
        <f>IF(E249="","",SUBTOTAL(103,E$1:E249)-1)</f>
        <v/>
      </c>
      <c r="B249" s="18" t="str">
        <f t="shared" si="24"/>
        <v/>
      </c>
      <c r="C249" s="93"/>
      <c r="D249" s="201"/>
      <c r="E249" s="214"/>
      <c r="F249" s="86"/>
      <c r="G249" s="86"/>
      <c r="H249" s="193"/>
      <c r="I249" s="88"/>
      <c r="J249" s="88"/>
      <c r="K249" s="215"/>
      <c r="L249" s="93"/>
      <c r="M249" s="204"/>
      <c r="N249" s="204"/>
      <c r="O249" s="206"/>
      <c r="P249" s="91"/>
      <c r="Q249" s="88"/>
      <c r="R249" s="92"/>
      <c r="S249" s="28" t="s">
        <v>29</v>
      </c>
      <c r="T249" s="29" t="s">
        <v>29</v>
      </c>
      <c r="W249" s="31" t="str">
        <f t="shared" si="26"/>
        <v/>
      </c>
      <c r="X249" s="31" t="str">
        <f t="shared" si="25"/>
        <v/>
      </c>
      <c r="Y249" s="31" t="str">
        <f t="shared" si="27"/>
        <v/>
      </c>
      <c r="Z249" s="31" t="str">
        <f t="shared" si="28"/>
        <v/>
      </c>
      <c r="AA249" s="31" t="str">
        <f t="shared" si="29"/>
        <v/>
      </c>
      <c r="AB249" s="30">
        <f>IF(AA249="",888,COUNTIF($AA$1:AA249,AA249))</f>
        <v>888</v>
      </c>
    </row>
    <row r="250" spans="1:28" ht="17.399999999999999">
      <c r="A250" s="17" t="str">
        <f>IF(E250="","",SUBTOTAL(103,E$1:E250)-1)</f>
        <v/>
      </c>
      <c r="B250" s="18" t="str">
        <f t="shared" si="24"/>
        <v/>
      </c>
      <c r="C250" s="216"/>
      <c r="D250" s="118"/>
      <c r="E250" s="192"/>
      <c r="F250" s="86"/>
      <c r="G250" s="86"/>
      <c r="H250" s="193"/>
      <c r="I250" s="88"/>
      <c r="J250" s="88"/>
      <c r="K250" s="88"/>
      <c r="L250" s="93"/>
      <c r="M250" s="192"/>
      <c r="N250" s="192"/>
      <c r="O250" s="192"/>
      <c r="P250" s="91"/>
      <c r="Q250" s="88"/>
      <c r="R250" s="92"/>
      <c r="S250" s="28" t="s">
        <v>29</v>
      </c>
      <c r="T250" s="29" t="s">
        <v>29</v>
      </c>
      <c r="W250" s="31" t="str">
        <f t="shared" si="26"/>
        <v/>
      </c>
      <c r="X250" s="31" t="str">
        <f t="shared" si="25"/>
        <v/>
      </c>
      <c r="Y250" s="31" t="str">
        <f t="shared" si="27"/>
        <v/>
      </c>
      <c r="Z250" s="31" t="str">
        <f t="shared" si="28"/>
        <v/>
      </c>
      <c r="AA250" s="31" t="str">
        <f t="shared" si="29"/>
        <v/>
      </c>
      <c r="AB250" s="30">
        <f>IF(AA250="",888,COUNTIF($AA$1:AA250,AA250))</f>
        <v>888</v>
      </c>
    </row>
    <row r="251" spans="1:28" ht="17.399999999999999">
      <c r="A251" s="17" t="str">
        <f>IF(E251="","",SUBTOTAL(103,E$1:E251)-1)</f>
        <v/>
      </c>
      <c r="B251" s="18" t="str">
        <f t="shared" si="24"/>
        <v/>
      </c>
      <c r="C251" s="216"/>
      <c r="D251" s="118"/>
      <c r="E251" s="192"/>
      <c r="F251" s="86"/>
      <c r="G251" s="86"/>
      <c r="H251" s="193"/>
      <c r="I251" s="88"/>
      <c r="J251" s="88"/>
      <c r="K251" s="88"/>
      <c r="L251" s="93"/>
      <c r="M251" s="192"/>
      <c r="N251" s="192"/>
      <c r="O251" s="192"/>
      <c r="P251" s="91"/>
      <c r="Q251" s="88"/>
      <c r="R251" s="92"/>
      <c r="S251" s="28" t="s">
        <v>29</v>
      </c>
      <c r="T251" s="29" t="s">
        <v>29</v>
      </c>
      <c r="W251" s="31" t="str">
        <f t="shared" si="26"/>
        <v/>
      </c>
      <c r="X251" s="31" t="str">
        <f t="shared" si="25"/>
        <v/>
      </c>
      <c r="Y251" s="31" t="str">
        <f t="shared" si="27"/>
        <v/>
      </c>
      <c r="Z251" s="31" t="str">
        <f t="shared" si="28"/>
        <v/>
      </c>
      <c r="AA251" s="31" t="str">
        <f t="shared" si="29"/>
        <v/>
      </c>
      <c r="AB251" s="30">
        <f>IF(AA251="",888,COUNTIF($AA$1:AA251,AA251))</f>
        <v>888</v>
      </c>
    </row>
    <row r="252" spans="1:28" ht="17.399999999999999">
      <c r="A252" s="17" t="str">
        <f>IF(E252="","",SUBTOTAL(103,E$1:E252)-1)</f>
        <v/>
      </c>
      <c r="B252" s="18" t="str">
        <f t="shared" si="24"/>
        <v/>
      </c>
      <c r="C252" s="216"/>
      <c r="D252" s="118"/>
      <c r="E252" s="192"/>
      <c r="F252" s="86"/>
      <c r="G252" s="86"/>
      <c r="H252" s="193"/>
      <c r="I252" s="88"/>
      <c r="J252" s="88"/>
      <c r="K252" s="88"/>
      <c r="L252" s="93"/>
      <c r="M252" s="192"/>
      <c r="N252" s="192"/>
      <c r="O252" s="192"/>
      <c r="P252" s="91"/>
      <c r="Q252" s="88"/>
      <c r="R252" s="92"/>
      <c r="S252" s="28" t="s">
        <v>29</v>
      </c>
      <c r="T252" s="29" t="s">
        <v>29</v>
      </c>
      <c r="W252" s="31" t="str">
        <f t="shared" si="26"/>
        <v/>
      </c>
      <c r="X252" s="31" t="str">
        <f t="shared" si="25"/>
        <v/>
      </c>
      <c r="Y252" s="31" t="str">
        <f t="shared" si="27"/>
        <v/>
      </c>
      <c r="Z252" s="31" t="str">
        <f t="shared" si="28"/>
        <v/>
      </c>
      <c r="AA252" s="31" t="str">
        <f t="shared" si="29"/>
        <v/>
      </c>
      <c r="AB252" s="30">
        <f>IF(AA252="",888,COUNTIF($AA$1:AA252,AA252))</f>
        <v>888</v>
      </c>
    </row>
    <row r="253" spans="1:28" ht="17.399999999999999">
      <c r="A253" s="17" t="str">
        <f>IF(E253="","",SUBTOTAL(103,E$1:E253)-1)</f>
        <v/>
      </c>
      <c r="B253" s="18" t="str">
        <f t="shared" si="24"/>
        <v/>
      </c>
      <c r="C253" s="217"/>
      <c r="D253" s="120"/>
      <c r="E253" s="189"/>
      <c r="F253" s="21"/>
      <c r="G253" s="21"/>
      <c r="H253" s="140"/>
      <c r="I253" s="23"/>
      <c r="J253" s="23"/>
      <c r="K253" s="23"/>
      <c r="L253" s="121"/>
      <c r="M253" s="189"/>
      <c r="N253" s="189"/>
      <c r="O253" s="189"/>
      <c r="P253" s="47"/>
      <c r="Q253" s="23"/>
      <c r="R253" s="122"/>
      <c r="S253" s="28" t="s">
        <v>29</v>
      </c>
      <c r="T253" s="29" t="s">
        <v>29</v>
      </c>
      <c r="W253" s="31" t="str">
        <f t="shared" si="26"/>
        <v/>
      </c>
      <c r="X253" s="31" t="str">
        <f t="shared" si="25"/>
        <v/>
      </c>
      <c r="Y253" s="31" t="str">
        <f t="shared" si="27"/>
        <v/>
      </c>
      <c r="Z253" s="31" t="str">
        <f t="shared" si="28"/>
        <v/>
      </c>
      <c r="AA253" s="31" t="str">
        <f t="shared" si="29"/>
        <v/>
      </c>
      <c r="AB253" s="30">
        <f>IF(AA253="",888,COUNTIF($AA$1:AA253,AA253))</f>
        <v>888</v>
      </c>
    </row>
    <row r="254" spans="1:28" ht="17.399999999999999">
      <c r="A254" s="17" t="str">
        <f>IF(E254="","",SUBTOTAL(103,E$1:E254)-1)</f>
        <v/>
      </c>
      <c r="B254" s="18" t="str">
        <f t="shared" si="24"/>
        <v/>
      </c>
      <c r="C254" s="217"/>
      <c r="D254" s="120"/>
      <c r="E254" s="189"/>
      <c r="F254" s="21"/>
      <c r="G254" s="21"/>
      <c r="H254" s="140"/>
      <c r="I254" s="23"/>
      <c r="J254" s="23"/>
      <c r="K254" s="23"/>
      <c r="L254" s="121"/>
      <c r="M254" s="189"/>
      <c r="N254" s="189"/>
      <c r="O254" s="189"/>
      <c r="P254" s="47"/>
      <c r="Q254" s="23"/>
      <c r="R254" s="122"/>
      <c r="S254" s="28" t="s">
        <v>29</v>
      </c>
      <c r="T254" s="29" t="s">
        <v>29</v>
      </c>
      <c r="W254" s="31" t="str">
        <f t="shared" si="26"/>
        <v/>
      </c>
      <c r="X254" s="31" t="str">
        <f t="shared" si="25"/>
        <v/>
      </c>
      <c r="Y254" s="31" t="str">
        <f t="shared" si="27"/>
        <v/>
      </c>
      <c r="Z254" s="31" t="str">
        <f t="shared" si="28"/>
        <v/>
      </c>
      <c r="AA254" s="31" t="str">
        <f t="shared" si="29"/>
        <v/>
      </c>
      <c r="AB254" s="30">
        <f>IF(AA254="",888,COUNTIF($AA$1:AA254,AA254))</f>
        <v>888</v>
      </c>
    </row>
    <row r="255" spans="1:28" ht="17.399999999999999">
      <c r="A255" s="17" t="str">
        <f>IF(E255="","",SUBTOTAL(103,E$1:E255)-1)</f>
        <v/>
      </c>
      <c r="B255" s="18" t="str">
        <f t="shared" si="24"/>
        <v/>
      </c>
      <c r="C255" s="217"/>
      <c r="D255" s="120"/>
      <c r="E255" s="189"/>
      <c r="F255" s="21"/>
      <c r="G255" s="21"/>
      <c r="H255" s="140"/>
      <c r="I255" s="23"/>
      <c r="J255" s="23"/>
      <c r="K255" s="23"/>
      <c r="L255" s="121"/>
      <c r="M255" s="189"/>
      <c r="N255" s="189"/>
      <c r="O255" s="189"/>
      <c r="P255" s="47"/>
      <c r="Q255" s="23"/>
      <c r="R255" s="122"/>
      <c r="S255" s="28" t="s">
        <v>29</v>
      </c>
      <c r="T255" s="29" t="s">
        <v>29</v>
      </c>
      <c r="W255" s="31" t="str">
        <f t="shared" si="26"/>
        <v/>
      </c>
      <c r="X255" s="31" t="str">
        <f t="shared" si="25"/>
        <v/>
      </c>
      <c r="Y255" s="31" t="str">
        <f t="shared" si="27"/>
        <v/>
      </c>
      <c r="Z255" s="31" t="str">
        <f t="shared" si="28"/>
        <v/>
      </c>
      <c r="AA255" s="31" t="str">
        <f t="shared" si="29"/>
        <v/>
      </c>
      <c r="AB255" s="30">
        <f>IF(AA255="",888,COUNTIF($AA$1:AA255,AA255))</f>
        <v>888</v>
      </c>
    </row>
    <row r="256" spans="1:28" ht="17.399999999999999">
      <c r="A256" s="17" t="str">
        <f>IF(E256="","",SUBTOTAL(103,E$1:E256)-1)</f>
        <v/>
      </c>
      <c r="B256" s="18" t="str">
        <f t="shared" si="24"/>
        <v/>
      </c>
      <c r="C256" s="217"/>
      <c r="D256" s="120"/>
      <c r="E256" s="189"/>
      <c r="F256" s="21"/>
      <c r="G256" s="21"/>
      <c r="H256" s="140"/>
      <c r="I256" s="23"/>
      <c r="J256" s="23"/>
      <c r="K256" s="23"/>
      <c r="L256" s="121"/>
      <c r="M256" s="189"/>
      <c r="N256" s="189"/>
      <c r="O256" s="189"/>
      <c r="P256" s="47"/>
      <c r="Q256" s="23"/>
      <c r="R256" s="122"/>
      <c r="S256" s="28" t="s">
        <v>29</v>
      </c>
      <c r="T256" s="29" t="s">
        <v>29</v>
      </c>
      <c r="W256" s="31" t="str">
        <f t="shared" si="26"/>
        <v/>
      </c>
      <c r="X256" s="31" t="str">
        <f t="shared" si="25"/>
        <v/>
      </c>
      <c r="Y256" s="31" t="str">
        <f t="shared" si="27"/>
        <v/>
      </c>
      <c r="Z256" s="31" t="str">
        <f t="shared" si="28"/>
        <v/>
      </c>
      <c r="AA256" s="31" t="str">
        <f t="shared" si="29"/>
        <v/>
      </c>
      <c r="AB256" s="30">
        <f>IF(AA256="",888,COUNTIF($AA$1:AA256,AA256))</f>
        <v>888</v>
      </c>
    </row>
    <row r="257" spans="1:28" ht="17.399999999999999">
      <c r="A257" s="17" t="str">
        <f>IF(E257="","",SUBTOTAL(103,E$1:E257)-1)</f>
        <v/>
      </c>
      <c r="B257" s="18" t="str">
        <f t="shared" si="24"/>
        <v/>
      </c>
      <c r="C257" s="217"/>
      <c r="D257" s="120"/>
      <c r="E257" s="189"/>
      <c r="F257" s="21"/>
      <c r="G257" s="21"/>
      <c r="H257" s="140"/>
      <c r="I257" s="23"/>
      <c r="J257" s="23"/>
      <c r="K257" s="23"/>
      <c r="L257" s="121"/>
      <c r="M257" s="189"/>
      <c r="N257" s="189"/>
      <c r="O257" s="189"/>
      <c r="P257" s="47"/>
      <c r="Q257" s="23"/>
      <c r="R257" s="122"/>
      <c r="S257" s="28" t="s">
        <v>29</v>
      </c>
      <c r="T257" s="29" t="s">
        <v>29</v>
      </c>
      <c r="W257" s="31" t="str">
        <f t="shared" si="26"/>
        <v/>
      </c>
      <c r="X257" s="31" t="str">
        <f t="shared" si="25"/>
        <v/>
      </c>
      <c r="Y257" s="31" t="str">
        <f t="shared" si="27"/>
        <v/>
      </c>
      <c r="Z257" s="31" t="str">
        <f t="shared" si="28"/>
        <v/>
      </c>
      <c r="AA257" s="31" t="str">
        <f t="shared" si="29"/>
        <v/>
      </c>
      <c r="AB257" s="30">
        <f>IF(AA257="",888,COUNTIF($AA$1:AA257,AA257))</f>
        <v>888</v>
      </c>
    </row>
    <row r="258" spans="1:28" ht="17.399999999999999">
      <c r="A258" s="17" t="str">
        <f>IF(E258="","",SUBTOTAL(103,E$1:E258)-1)</f>
        <v/>
      </c>
      <c r="B258" s="18" t="str">
        <f t="shared" ref="B258:B321" si="30">IF(D258="","",IF(D258*1&gt;40,IF(D258*1&gt;70,3,2),1))</f>
        <v/>
      </c>
      <c r="C258" s="217"/>
      <c r="D258" s="120"/>
      <c r="E258" s="189"/>
      <c r="F258" s="21"/>
      <c r="G258" s="21"/>
      <c r="H258" s="140"/>
      <c r="I258" s="23"/>
      <c r="J258" s="23"/>
      <c r="K258" s="23"/>
      <c r="L258" s="121"/>
      <c r="M258" s="189"/>
      <c r="N258" s="189"/>
      <c r="O258" s="189"/>
      <c r="P258" s="47"/>
      <c r="Q258" s="23"/>
      <c r="R258" s="122"/>
      <c r="S258" s="28" t="s">
        <v>29</v>
      </c>
      <c r="T258" s="29" t="s">
        <v>29</v>
      </c>
      <c r="W258" s="31" t="str">
        <f t="shared" si="26"/>
        <v/>
      </c>
      <c r="X258" s="31" t="str">
        <f t="shared" ref="X258:X321" si="31">N258&amp;L258</f>
        <v/>
      </c>
      <c r="Y258" s="31" t="str">
        <f t="shared" si="27"/>
        <v/>
      </c>
      <c r="Z258" s="31" t="str">
        <f t="shared" si="28"/>
        <v/>
      </c>
      <c r="AA258" s="31" t="str">
        <f t="shared" si="29"/>
        <v/>
      </c>
      <c r="AB258" s="30">
        <f>IF(AA258="",888,COUNTIF($AA$1:AA258,AA258))</f>
        <v>888</v>
      </c>
    </row>
    <row r="259" spans="1:28" ht="17.399999999999999">
      <c r="A259" s="17" t="str">
        <f>IF(E259="","",SUBTOTAL(103,E$1:E259)-1)</f>
        <v/>
      </c>
      <c r="B259" s="18" t="str">
        <f t="shared" si="30"/>
        <v/>
      </c>
      <c r="C259" s="217"/>
      <c r="D259" s="120"/>
      <c r="E259" s="189"/>
      <c r="F259" s="21"/>
      <c r="G259" s="21"/>
      <c r="H259" s="140"/>
      <c r="I259" s="23"/>
      <c r="J259" s="23"/>
      <c r="K259" s="23"/>
      <c r="L259" s="121"/>
      <c r="M259" s="189"/>
      <c r="N259" s="189"/>
      <c r="O259" s="189"/>
      <c r="P259" s="47"/>
      <c r="Q259" s="23"/>
      <c r="R259" s="122"/>
      <c r="S259" s="28" t="s">
        <v>29</v>
      </c>
      <c r="T259" s="29" t="s">
        <v>29</v>
      </c>
      <c r="W259" s="31" t="str">
        <f t="shared" si="26"/>
        <v/>
      </c>
      <c r="X259" s="31" t="str">
        <f t="shared" si="31"/>
        <v/>
      </c>
      <c r="Y259" s="31" t="str">
        <f t="shared" si="27"/>
        <v/>
      </c>
      <c r="Z259" s="31" t="str">
        <f t="shared" si="28"/>
        <v/>
      </c>
      <c r="AA259" s="31" t="str">
        <f t="shared" si="29"/>
        <v/>
      </c>
      <c r="AB259" s="30">
        <f>IF(AA259="",888,COUNTIF($AA$1:AA259,AA259))</f>
        <v>888</v>
      </c>
    </row>
    <row r="260" spans="1:28" ht="17.399999999999999">
      <c r="A260" s="17" t="str">
        <f>IF(E260="","",SUBTOTAL(103,E$1:E260)-1)</f>
        <v/>
      </c>
      <c r="B260" s="18" t="str">
        <f t="shared" si="30"/>
        <v/>
      </c>
      <c r="C260" s="217"/>
      <c r="D260" s="120"/>
      <c r="E260" s="189"/>
      <c r="F260" s="21"/>
      <c r="G260" s="21"/>
      <c r="H260" s="140"/>
      <c r="I260" s="23"/>
      <c r="J260" s="23"/>
      <c r="K260" s="23"/>
      <c r="L260" s="121"/>
      <c r="M260" s="189"/>
      <c r="N260" s="189"/>
      <c r="O260" s="189"/>
      <c r="P260" s="47"/>
      <c r="Q260" s="23"/>
      <c r="R260" s="122"/>
      <c r="S260" s="28" t="s">
        <v>29</v>
      </c>
      <c r="T260" s="29" t="s">
        <v>29</v>
      </c>
      <c r="W260" s="31" t="str">
        <f t="shared" si="26"/>
        <v/>
      </c>
      <c r="X260" s="31" t="str">
        <f t="shared" si="31"/>
        <v/>
      </c>
      <c r="Y260" s="31" t="str">
        <f t="shared" si="27"/>
        <v/>
      </c>
      <c r="Z260" s="31" t="str">
        <f t="shared" si="28"/>
        <v/>
      </c>
      <c r="AA260" s="31" t="str">
        <f t="shared" si="29"/>
        <v/>
      </c>
      <c r="AB260" s="30">
        <f>IF(AA260="",888,COUNTIF($AA$1:AA260,AA260))</f>
        <v>888</v>
      </c>
    </row>
    <row r="261" spans="1:28">
      <c r="A261" s="17" t="str">
        <f>IF(E261="","",SUBTOTAL(103,E$1:E261)-1)</f>
        <v/>
      </c>
      <c r="B261" s="18" t="str">
        <f t="shared" si="30"/>
        <v/>
      </c>
      <c r="C261" s="123"/>
      <c r="D261" s="124"/>
      <c r="E261" s="123"/>
      <c r="F261" s="125"/>
      <c r="G261" s="125"/>
      <c r="H261" s="126"/>
      <c r="I261" s="26"/>
      <c r="J261" s="26"/>
      <c r="K261" s="26"/>
      <c r="L261" s="123"/>
      <c r="N261" s="147"/>
      <c r="O261" s="147"/>
      <c r="P261" s="25"/>
      <c r="Q261" s="26"/>
      <c r="R261" s="27"/>
      <c r="S261" s="28" t="s">
        <v>29</v>
      </c>
      <c r="T261" s="29" t="s">
        <v>29</v>
      </c>
      <c r="W261" s="31" t="str">
        <f t="shared" si="26"/>
        <v/>
      </c>
      <c r="X261" s="31" t="str">
        <f t="shared" si="31"/>
        <v/>
      </c>
      <c r="Y261" s="31" t="str">
        <f t="shared" si="27"/>
        <v/>
      </c>
      <c r="Z261" s="31" t="str">
        <f t="shared" si="28"/>
        <v/>
      </c>
      <c r="AA261" s="31" t="str">
        <f t="shared" si="29"/>
        <v/>
      </c>
      <c r="AB261" s="30">
        <f>IF(AA261="",888,COUNTIF($AA$1:AA261,AA261))</f>
        <v>888</v>
      </c>
    </row>
    <row r="262" spans="1:28">
      <c r="A262" s="17" t="str">
        <f>IF(E262="","",SUBTOTAL(103,E$1:E262)-1)</f>
        <v/>
      </c>
      <c r="B262" s="18" t="str">
        <f t="shared" si="30"/>
        <v/>
      </c>
      <c r="C262" s="123"/>
      <c r="D262" s="124"/>
      <c r="E262" s="123"/>
      <c r="F262" s="125"/>
      <c r="G262" s="125"/>
      <c r="H262" s="126"/>
      <c r="I262" s="26"/>
      <c r="J262" s="26"/>
      <c r="K262" s="26"/>
      <c r="L262" s="123"/>
      <c r="N262" s="147"/>
      <c r="O262" s="147"/>
      <c r="P262" s="25"/>
      <c r="Q262" s="26"/>
      <c r="R262" s="27"/>
      <c r="S262" s="28" t="s">
        <v>29</v>
      </c>
      <c r="T262" s="29" t="s">
        <v>29</v>
      </c>
      <c r="W262" s="31" t="str">
        <f t="shared" si="26"/>
        <v/>
      </c>
      <c r="X262" s="31" t="str">
        <f t="shared" si="31"/>
        <v/>
      </c>
      <c r="Y262" s="31" t="str">
        <f t="shared" si="27"/>
        <v/>
      </c>
      <c r="Z262" s="31" t="str">
        <f t="shared" si="28"/>
        <v/>
      </c>
      <c r="AA262" s="31" t="str">
        <f t="shared" si="29"/>
        <v/>
      </c>
      <c r="AB262" s="30">
        <f>IF(AA262="",888,COUNTIF($AA$1:AA262,AA262))</f>
        <v>888</v>
      </c>
    </row>
    <row r="263" spans="1:28">
      <c r="A263" s="17" t="str">
        <f>IF(E263="","",SUBTOTAL(103,E$1:E263)-1)</f>
        <v/>
      </c>
      <c r="B263" s="18" t="str">
        <f t="shared" si="30"/>
        <v/>
      </c>
      <c r="C263" s="123"/>
      <c r="D263" s="124"/>
      <c r="E263" s="123"/>
      <c r="F263" s="125"/>
      <c r="G263" s="125"/>
      <c r="H263" s="126"/>
      <c r="I263" s="26"/>
      <c r="J263" s="26"/>
      <c r="K263" s="26"/>
      <c r="L263" s="123"/>
      <c r="N263" s="147"/>
      <c r="O263" s="147"/>
      <c r="P263" s="25"/>
      <c r="Q263" s="26"/>
      <c r="R263" s="27"/>
      <c r="S263" s="28" t="s">
        <v>29</v>
      </c>
      <c r="T263" s="29" t="s">
        <v>29</v>
      </c>
      <c r="W263" s="31" t="str">
        <f t="shared" si="26"/>
        <v/>
      </c>
      <c r="X263" s="31" t="str">
        <f t="shared" si="31"/>
        <v/>
      </c>
      <c r="Y263" s="31" t="str">
        <f t="shared" si="27"/>
        <v/>
      </c>
      <c r="Z263" s="31" t="str">
        <f t="shared" si="28"/>
        <v/>
      </c>
      <c r="AA263" s="31" t="str">
        <f t="shared" si="29"/>
        <v/>
      </c>
      <c r="AB263" s="30">
        <f>IF(AA263="",888,COUNTIF($AA$1:AA263,AA263))</f>
        <v>888</v>
      </c>
    </row>
    <row r="264" spans="1:28">
      <c r="A264" s="17" t="str">
        <f>IF(E264="","",SUBTOTAL(103,E$1:E264)-1)</f>
        <v/>
      </c>
      <c r="B264" s="18" t="str">
        <f t="shared" si="30"/>
        <v/>
      </c>
      <c r="C264" s="123"/>
      <c r="D264" s="124"/>
      <c r="E264" s="123"/>
      <c r="F264" s="125"/>
      <c r="G264" s="125"/>
      <c r="H264" s="126"/>
      <c r="I264" s="26"/>
      <c r="J264" s="26"/>
      <c r="K264" s="26"/>
      <c r="L264" s="123"/>
      <c r="N264" s="147"/>
      <c r="O264" s="147"/>
      <c r="P264" s="25"/>
      <c r="Q264" s="26"/>
      <c r="R264" s="27"/>
      <c r="S264" s="28" t="s">
        <v>29</v>
      </c>
      <c r="T264" s="29" t="s">
        <v>29</v>
      </c>
      <c r="W264" s="31" t="str">
        <f t="shared" si="26"/>
        <v/>
      </c>
      <c r="X264" s="31" t="str">
        <f t="shared" si="31"/>
        <v/>
      </c>
      <c r="Y264" s="31" t="str">
        <f t="shared" si="27"/>
        <v/>
      </c>
      <c r="Z264" s="31" t="str">
        <f t="shared" si="28"/>
        <v/>
      </c>
      <c r="AA264" s="31" t="str">
        <f t="shared" si="29"/>
        <v/>
      </c>
      <c r="AB264" s="30">
        <f>IF(AA264="",888,COUNTIF($AA$1:AA264,AA264))</f>
        <v>888</v>
      </c>
    </row>
    <row r="265" spans="1:28">
      <c r="A265" s="17" t="str">
        <f>IF(E265="","",SUBTOTAL(103,E$1:E265)-1)</f>
        <v/>
      </c>
      <c r="B265" s="18" t="str">
        <f t="shared" si="30"/>
        <v/>
      </c>
      <c r="C265" s="123"/>
      <c r="D265" s="124"/>
      <c r="E265" s="123"/>
      <c r="F265" s="125"/>
      <c r="G265" s="125"/>
      <c r="H265" s="126"/>
      <c r="I265" s="26"/>
      <c r="J265" s="26"/>
      <c r="K265" s="26"/>
      <c r="L265" s="123"/>
      <c r="N265" s="147"/>
      <c r="O265" s="147"/>
      <c r="P265" s="25"/>
      <c r="Q265" s="26"/>
      <c r="R265" s="27"/>
      <c r="S265" s="28" t="s">
        <v>29</v>
      </c>
      <c r="T265" s="29" t="s">
        <v>29</v>
      </c>
      <c r="W265" s="31" t="str">
        <f t="shared" si="26"/>
        <v/>
      </c>
      <c r="X265" s="31" t="str">
        <f t="shared" si="31"/>
        <v/>
      </c>
      <c r="Y265" s="31" t="str">
        <f t="shared" si="27"/>
        <v/>
      </c>
      <c r="Z265" s="31" t="str">
        <f t="shared" si="28"/>
        <v/>
      </c>
      <c r="AA265" s="31" t="str">
        <f t="shared" si="29"/>
        <v/>
      </c>
      <c r="AB265" s="30">
        <f>IF(AA265="",888,COUNTIF($AA$1:AA265,AA265))</f>
        <v>888</v>
      </c>
    </row>
    <row r="266" spans="1:28">
      <c r="A266" s="17" t="str">
        <f>IF(E266="","",SUBTOTAL(103,E$1:E266)-1)</f>
        <v/>
      </c>
      <c r="B266" s="18" t="str">
        <f t="shared" si="30"/>
        <v/>
      </c>
      <c r="C266" s="123"/>
      <c r="D266" s="124"/>
      <c r="E266" s="123"/>
      <c r="F266" s="125"/>
      <c r="G266" s="125"/>
      <c r="H266" s="126"/>
      <c r="I266" s="26"/>
      <c r="J266" s="26"/>
      <c r="K266" s="26"/>
      <c r="L266" s="123"/>
      <c r="N266" s="147"/>
      <c r="O266" s="147"/>
      <c r="P266" s="25"/>
      <c r="Q266" s="26"/>
      <c r="R266" s="27"/>
      <c r="S266" s="28" t="s">
        <v>29</v>
      </c>
      <c r="T266" s="29" t="s">
        <v>29</v>
      </c>
      <c r="W266" s="31" t="str">
        <f t="shared" si="26"/>
        <v/>
      </c>
      <c r="X266" s="31" t="str">
        <f t="shared" si="31"/>
        <v/>
      </c>
      <c r="Y266" s="31" t="str">
        <f t="shared" si="27"/>
        <v/>
      </c>
      <c r="Z266" s="31" t="str">
        <f t="shared" si="28"/>
        <v/>
      </c>
      <c r="AA266" s="31" t="str">
        <f t="shared" si="29"/>
        <v/>
      </c>
      <c r="AB266" s="30">
        <f>IF(AA266="",888,COUNTIF($AA$1:AA266,AA266))</f>
        <v>888</v>
      </c>
    </row>
    <row r="267" spans="1:28">
      <c r="A267" s="17" t="str">
        <f>IF(E267="","",SUBTOTAL(103,E$1:E267)-1)</f>
        <v/>
      </c>
      <c r="B267" s="18" t="str">
        <f t="shared" si="30"/>
        <v/>
      </c>
      <c r="C267" s="123"/>
      <c r="D267" s="124"/>
      <c r="E267" s="123"/>
      <c r="F267" s="125"/>
      <c r="G267" s="125"/>
      <c r="H267" s="126"/>
      <c r="I267" s="26"/>
      <c r="J267" s="26"/>
      <c r="K267" s="26"/>
      <c r="L267" s="123"/>
      <c r="N267" s="147"/>
      <c r="O267" s="147"/>
      <c r="P267" s="25"/>
      <c r="Q267" s="26"/>
      <c r="R267" s="27"/>
      <c r="S267" s="28" t="s">
        <v>29</v>
      </c>
      <c r="T267" s="29" t="s">
        <v>29</v>
      </c>
      <c r="W267" s="31" t="str">
        <f t="shared" si="26"/>
        <v/>
      </c>
      <c r="X267" s="31" t="str">
        <f t="shared" si="31"/>
        <v/>
      </c>
      <c r="Y267" s="31" t="str">
        <f t="shared" si="27"/>
        <v/>
      </c>
      <c r="Z267" s="31" t="str">
        <f t="shared" si="28"/>
        <v/>
      </c>
      <c r="AA267" s="31" t="str">
        <f t="shared" si="29"/>
        <v/>
      </c>
      <c r="AB267" s="30">
        <f>IF(AA267="",888,COUNTIF($AA$1:AA267,AA267))</f>
        <v>888</v>
      </c>
    </row>
    <row r="268" spans="1:28">
      <c r="A268" s="17" t="str">
        <f>IF(E268="","",SUBTOTAL(103,E$1:E268)-1)</f>
        <v/>
      </c>
      <c r="B268" s="18" t="str">
        <f t="shared" si="30"/>
        <v/>
      </c>
      <c r="C268" s="123"/>
      <c r="D268" s="124"/>
      <c r="E268" s="123"/>
      <c r="F268" s="125"/>
      <c r="G268" s="125"/>
      <c r="H268" s="126"/>
      <c r="I268" s="26"/>
      <c r="J268" s="26"/>
      <c r="K268" s="26"/>
      <c r="L268" s="123"/>
      <c r="N268" s="147"/>
      <c r="O268" s="147"/>
      <c r="P268" s="25"/>
      <c r="Q268" s="26"/>
      <c r="R268" s="27"/>
      <c r="S268" s="28" t="s">
        <v>29</v>
      </c>
      <c r="T268" s="29" t="s">
        <v>29</v>
      </c>
      <c r="W268" s="31" t="str">
        <f t="shared" si="26"/>
        <v/>
      </c>
      <c r="X268" s="31" t="str">
        <f t="shared" si="31"/>
        <v/>
      </c>
      <c r="Y268" s="31" t="str">
        <f t="shared" si="27"/>
        <v/>
      </c>
      <c r="Z268" s="31" t="str">
        <f t="shared" si="28"/>
        <v/>
      </c>
      <c r="AA268" s="31" t="str">
        <f t="shared" si="29"/>
        <v/>
      </c>
      <c r="AB268" s="30">
        <f>IF(AA268="",888,COUNTIF($AA$1:AA268,AA268))</f>
        <v>888</v>
      </c>
    </row>
    <row r="269" spans="1:28">
      <c r="A269" s="17" t="str">
        <f>IF(E269="","",SUBTOTAL(103,E$1:E269)-1)</f>
        <v/>
      </c>
      <c r="B269" s="18" t="str">
        <f t="shared" si="30"/>
        <v/>
      </c>
      <c r="C269" s="123"/>
      <c r="D269" s="124"/>
      <c r="E269" s="123"/>
      <c r="F269" s="125"/>
      <c r="G269" s="125"/>
      <c r="H269" s="126"/>
      <c r="I269" s="26"/>
      <c r="J269" s="26"/>
      <c r="K269" s="26"/>
      <c r="L269" s="123"/>
      <c r="N269" s="147"/>
      <c r="O269" s="147"/>
      <c r="P269" s="25"/>
      <c r="Q269" s="26"/>
      <c r="R269" s="27"/>
      <c r="S269" s="28" t="s">
        <v>29</v>
      </c>
      <c r="T269" s="29" t="s">
        <v>29</v>
      </c>
      <c r="W269" s="31" t="str">
        <f t="shared" si="26"/>
        <v/>
      </c>
      <c r="X269" s="31" t="str">
        <f t="shared" si="31"/>
        <v/>
      </c>
      <c r="Y269" s="31" t="str">
        <f t="shared" si="27"/>
        <v/>
      </c>
      <c r="Z269" s="31" t="str">
        <f t="shared" si="28"/>
        <v/>
      </c>
      <c r="AA269" s="31" t="str">
        <f t="shared" si="29"/>
        <v/>
      </c>
      <c r="AB269" s="30">
        <f>IF(AA269="",888,COUNTIF($AA$1:AA269,AA269))</f>
        <v>888</v>
      </c>
    </row>
    <row r="270" spans="1:28">
      <c r="A270" s="17" t="str">
        <f>IF(E270="","",SUBTOTAL(103,E$1:E270)-1)</f>
        <v/>
      </c>
      <c r="B270" s="18" t="str">
        <f t="shared" si="30"/>
        <v/>
      </c>
      <c r="C270" s="123"/>
      <c r="D270" s="124"/>
      <c r="E270" s="123"/>
      <c r="F270" s="125"/>
      <c r="G270" s="125"/>
      <c r="H270" s="126"/>
      <c r="I270" s="26"/>
      <c r="J270" s="26"/>
      <c r="K270" s="26"/>
      <c r="L270" s="123"/>
      <c r="N270" s="147"/>
      <c r="O270" s="147"/>
      <c r="P270" s="25"/>
      <c r="Q270" s="26"/>
      <c r="R270" s="27"/>
      <c r="S270" s="28" t="s">
        <v>29</v>
      </c>
      <c r="T270" s="29" t="s">
        <v>29</v>
      </c>
      <c r="W270" s="31" t="str">
        <f t="shared" si="26"/>
        <v/>
      </c>
      <c r="X270" s="31" t="str">
        <f t="shared" si="31"/>
        <v/>
      </c>
      <c r="Y270" s="31" t="str">
        <f t="shared" si="27"/>
        <v/>
      </c>
      <c r="Z270" s="31" t="str">
        <f t="shared" si="28"/>
        <v/>
      </c>
      <c r="AA270" s="31" t="str">
        <f t="shared" si="29"/>
        <v/>
      </c>
      <c r="AB270" s="30">
        <f>IF(AA270="",888,COUNTIF($AA$1:AA270,AA270))</f>
        <v>888</v>
      </c>
    </row>
    <row r="271" spans="1:28">
      <c r="A271" s="17" t="str">
        <f>IF(E271="","",SUBTOTAL(103,E$1:E271)-1)</f>
        <v/>
      </c>
      <c r="B271" s="18" t="str">
        <f t="shared" si="30"/>
        <v/>
      </c>
      <c r="C271" s="123"/>
      <c r="D271" s="124"/>
      <c r="E271" s="123"/>
      <c r="F271" s="125"/>
      <c r="G271" s="125"/>
      <c r="H271" s="126"/>
      <c r="I271" s="26"/>
      <c r="J271" s="26"/>
      <c r="K271" s="26"/>
      <c r="L271" s="123"/>
      <c r="N271" s="147"/>
      <c r="O271" s="147"/>
      <c r="P271" s="25"/>
      <c r="Q271" s="26"/>
      <c r="R271" s="27"/>
      <c r="S271" s="28" t="s">
        <v>29</v>
      </c>
      <c r="T271" s="29" t="s">
        <v>29</v>
      </c>
      <c r="W271" s="31" t="str">
        <f t="shared" si="26"/>
        <v/>
      </c>
      <c r="X271" s="31" t="str">
        <f t="shared" si="31"/>
        <v/>
      </c>
      <c r="Y271" s="31" t="str">
        <f t="shared" si="27"/>
        <v/>
      </c>
      <c r="Z271" s="31" t="str">
        <f t="shared" si="28"/>
        <v/>
      </c>
      <c r="AA271" s="31" t="str">
        <f t="shared" si="29"/>
        <v/>
      </c>
      <c r="AB271" s="30">
        <f>IF(AA271="",888,COUNTIF($AA$1:AA271,AA271))</f>
        <v>888</v>
      </c>
    </row>
    <row r="272" spans="1:28">
      <c r="A272" s="17" t="str">
        <f>IF(E272="","",SUBTOTAL(103,E$1:E272)-1)</f>
        <v/>
      </c>
      <c r="B272" s="18" t="str">
        <f t="shared" si="30"/>
        <v/>
      </c>
      <c r="C272" s="123"/>
      <c r="D272" s="124"/>
      <c r="E272" s="123"/>
      <c r="F272" s="125"/>
      <c r="G272" s="125"/>
      <c r="H272" s="126"/>
      <c r="I272" s="26"/>
      <c r="J272" s="26"/>
      <c r="K272" s="26"/>
      <c r="L272" s="123"/>
      <c r="N272" s="147"/>
      <c r="O272" s="147"/>
      <c r="P272" s="25"/>
      <c r="Q272" s="26"/>
      <c r="R272" s="27"/>
      <c r="S272" s="28" t="s">
        <v>29</v>
      </c>
      <c r="T272" s="29" t="s">
        <v>29</v>
      </c>
      <c r="W272" s="31" t="str">
        <f t="shared" si="26"/>
        <v/>
      </c>
      <c r="X272" s="31" t="str">
        <f t="shared" si="31"/>
        <v/>
      </c>
      <c r="Y272" s="31" t="str">
        <f t="shared" si="27"/>
        <v/>
      </c>
      <c r="Z272" s="31" t="str">
        <f t="shared" si="28"/>
        <v/>
      </c>
      <c r="AA272" s="31" t="str">
        <f t="shared" si="29"/>
        <v/>
      </c>
      <c r="AB272" s="30">
        <f>IF(AA272="",888,COUNTIF($AA$1:AA272,AA272))</f>
        <v>888</v>
      </c>
    </row>
    <row r="273" spans="1:28">
      <c r="A273" s="17" t="str">
        <f>IF(E273="","",SUBTOTAL(103,E$1:E273)-1)</f>
        <v/>
      </c>
      <c r="B273" s="18" t="str">
        <f t="shared" si="30"/>
        <v/>
      </c>
      <c r="C273" s="123"/>
      <c r="D273" s="124"/>
      <c r="E273" s="123"/>
      <c r="F273" s="125"/>
      <c r="G273" s="125"/>
      <c r="H273" s="126"/>
      <c r="I273" s="26"/>
      <c r="J273" s="26"/>
      <c r="K273" s="26"/>
      <c r="L273" s="123"/>
      <c r="N273" s="147"/>
      <c r="O273" s="147"/>
      <c r="P273" s="25"/>
      <c r="Q273" s="26"/>
      <c r="R273" s="27"/>
      <c r="S273" s="28" t="s">
        <v>29</v>
      </c>
      <c r="T273" s="29" t="s">
        <v>29</v>
      </c>
      <c r="W273" s="31" t="str">
        <f t="shared" si="26"/>
        <v/>
      </c>
      <c r="X273" s="31" t="str">
        <f t="shared" si="31"/>
        <v/>
      </c>
      <c r="Y273" s="31" t="str">
        <f t="shared" si="27"/>
        <v/>
      </c>
      <c r="Z273" s="31" t="str">
        <f t="shared" si="28"/>
        <v/>
      </c>
      <c r="AA273" s="31" t="str">
        <f t="shared" si="29"/>
        <v/>
      </c>
      <c r="AB273" s="30">
        <f>IF(AA273="",888,COUNTIF($AA$1:AA273,AA273))</f>
        <v>888</v>
      </c>
    </row>
    <row r="274" spans="1:28">
      <c r="A274" s="17" t="str">
        <f>IF(E274="","",SUBTOTAL(103,E$1:E274)-1)</f>
        <v/>
      </c>
      <c r="B274" s="18" t="str">
        <f t="shared" si="30"/>
        <v/>
      </c>
      <c r="C274" s="123"/>
      <c r="D274" s="124"/>
      <c r="E274" s="123"/>
      <c r="F274" s="125"/>
      <c r="G274" s="125"/>
      <c r="H274" s="126"/>
      <c r="I274" s="26"/>
      <c r="J274" s="26"/>
      <c r="K274" s="26"/>
      <c r="L274" s="123"/>
      <c r="N274" s="147"/>
      <c r="O274" s="147"/>
      <c r="P274" s="25"/>
      <c r="Q274" s="26"/>
      <c r="R274" s="27"/>
      <c r="S274" s="28" t="s">
        <v>29</v>
      </c>
      <c r="T274" s="29" t="s">
        <v>29</v>
      </c>
      <c r="W274" s="31" t="str">
        <f t="shared" si="26"/>
        <v/>
      </c>
      <c r="X274" s="31" t="str">
        <f t="shared" si="31"/>
        <v/>
      </c>
      <c r="Y274" s="31" t="str">
        <f t="shared" si="27"/>
        <v/>
      </c>
      <c r="Z274" s="31" t="str">
        <f t="shared" si="28"/>
        <v/>
      </c>
      <c r="AA274" s="31" t="str">
        <f t="shared" si="29"/>
        <v/>
      </c>
      <c r="AB274" s="30">
        <f>IF(AA274="",888,COUNTIF($AA$1:AA274,AA274))</f>
        <v>888</v>
      </c>
    </row>
    <row r="275" spans="1:28">
      <c r="A275" s="17" t="str">
        <f>IF(E275="","",SUBTOTAL(103,E$1:E275)-1)</f>
        <v/>
      </c>
      <c r="B275" s="18" t="str">
        <f t="shared" si="30"/>
        <v/>
      </c>
      <c r="C275" s="123"/>
      <c r="D275" s="124"/>
      <c r="E275" s="123"/>
      <c r="F275" s="125"/>
      <c r="G275" s="125"/>
      <c r="H275" s="126"/>
      <c r="I275" s="26"/>
      <c r="J275" s="26"/>
      <c r="K275" s="26"/>
      <c r="L275" s="123"/>
      <c r="N275" s="147"/>
      <c r="O275" s="147"/>
      <c r="P275" s="25"/>
      <c r="Q275" s="26"/>
      <c r="R275" s="27"/>
      <c r="S275" s="28" t="s">
        <v>29</v>
      </c>
      <c r="T275" s="29" t="s">
        <v>29</v>
      </c>
      <c r="W275" s="31" t="str">
        <f t="shared" si="26"/>
        <v/>
      </c>
      <c r="X275" s="31" t="str">
        <f t="shared" si="31"/>
        <v/>
      </c>
      <c r="Y275" s="31" t="str">
        <f t="shared" si="27"/>
        <v/>
      </c>
      <c r="Z275" s="31" t="str">
        <f t="shared" si="28"/>
        <v/>
      </c>
      <c r="AA275" s="31" t="str">
        <f t="shared" si="29"/>
        <v/>
      </c>
      <c r="AB275" s="30">
        <f>IF(AA275="",888,COUNTIF($AA$1:AA275,AA275))</f>
        <v>888</v>
      </c>
    </row>
    <row r="276" spans="1:28">
      <c r="A276" s="17" t="str">
        <f>IF(E276="","",SUBTOTAL(103,E$1:E276)-1)</f>
        <v/>
      </c>
      <c r="B276" s="18" t="str">
        <f t="shared" si="30"/>
        <v/>
      </c>
      <c r="C276" s="123"/>
      <c r="D276" s="124"/>
      <c r="E276" s="123"/>
      <c r="F276" s="125"/>
      <c r="G276" s="125"/>
      <c r="H276" s="126"/>
      <c r="I276" s="26"/>
      <c r="J276" s="26"/>
      <c r="K276" s="26"/>
      <c r="L276" s="123"/>
      <c r="N276" s="147"/>
      <c r="O276" s="147"/>
      <c r="P276" s="25"/>
      <c r="Q276" s="26"/>
      <c r="R276" s="27"/>
      <c r="S276" s="28" t="s">
        <v>29</v>
      </c>
      <c r="T276" s="29" t="s">
        <v>29</v>
      </c>
      <c r="W276" s="31" t="str">
        <f t="shared" si="26"/>
        <v/>
      </c>
      <c r="X276" s="31" t="str">
        <f t="shared" si="31"/>
        <v/>
      </c>
      <c r="Y276" s="31" t="str">
        <f t="shared" si="27"/>
        <v/>
      </c>
      <c r="Z276" s="31" t="str">
        <f t="shared" si="28"/>
        <v/>
      </c>
      <c r="AA276" s="31" t="str">
        <f t="shared" si="29"/>
        <v/>
      </c>
      <c r="AB276" s="30">
        <f>IF(AA276="",888,COUNTIF($AA$1:AA276,AA276))</f>
        <v>888</v>
      </c>
    </row>
    <row r="277" spans="1:28">
      <c r="A277" s="17" t="str">
        <f>IF(E277="","",SUBTOTAL(103,E$1:E277)-1)</f>
        <v/>
      </c>
      <c r="B277" s="18" t="str">
        <f t="shared" si="30"/>
        <v/>
      </c>
      <c r="C277" s="123"/>
      <c r="D277" s="124"/>
      <c r="E277" s="123"/>
      <c r="F277" s="125"/>
      <c r="G277" s="125"/>
      <c r="H277" s="126"/>
      <c r="I277" s="26"/>
      <c r="J277" s="26"/>
      <c r="K277" s="26"/>
      <c r="L277" s="123"/>
      <c r="N277" s="147"/>
      <c r="O277" s="147"/>
      <c r="P277" s="25"/>
      <c r="Q277" s="26"/>
      <c r="R277" s="27"/>
      <c r="S277" s="28" t="s">
        <v>29</v>
      </c>
      <c r="T277" s="29" t="s">
        <v>29</v>
      </c>
      <c r="W277" s="31" t="str">
        <f t="shared" si="26"/>
        <v/>
      </c>
      <c r="X277" s="31" t="str">
        <f t="shared" si="31"/>
        <v/>
      </c>
      <c r="Y277" s="31" t="str">
        <f t="shared" si="27"/>
        <v/>
      </c>
      <c r="Z277" s="31" t="str">
        <f t="shared" si="28"/>
        <v/>
      </c>
      <c r="AA277" s="31" t="str">
        <f t="shared" si="29"/>
        <v/>
      </c>
      <c r="AB277" s="30">
        <f>IF(AA277="",888,COUNTIF($AA$1:AA277,AA277))</f>
        <v>888</v>
      </c>
    </row>
    <row r="278" spans="1:28">
      <c r="A278" s="17" t="str">
        <f>IF(E278="","",SUBTOTAL(103,E$1:E278)-1)</f>
        <v/>
      </c>
      <c r="B278" s="18" t="str">
        <f t="shared" si="30"/>
        <v/>
      </c>
      <c r="C278" s="123"/>
      <c r="D278" s="124"/>
      <c r="E278" s="123"/>
      <c r="F278" s="125"/>
      <c r="G278" s="125"/>
      <c r="H278" s="126"/>
      <c r="I278" s="26"/>
      <c r="J278" s="26"/>
      <c r="K278" s="26"/>
      <c r="L278" s="123"/>
      <c r="N278" s="147"/>
      <c r="O278" s="147"/>
      <c r="P278" s="25"/>
      <c r="Q278" s="26"/>
      <c r="R278" s="27"/>
      <c r="S278" s="28" t="s">
        <v>29</v>
      </c>
      <c r="T278" s="29" t="s">
        <v>29</v>
      </c>
      <c r="W278" s="31" t="str">
        <f t="shared" si="26"/>
        <v/>
      </c>
      <c r="X278" s="31" t="str">
        <f t="shared" si="31"/>
        <v/>
      </c>
      <c r="Y278" s="31" t="str">
        <f t="shared" si="27"/>
        <v/>
      </c>
      <c r="Z278" s="31" t="str">
        <f t="shared" si="28"/>
        <v/>
      </c>
      <c r="AA278" s="31" t="str">
        <f t="shared" si="29"/>
        <v/>
      </c>
      <c r="AB278" s="30">
        <f>IF(AA278="",888,COUNTIF($AA$1:AA278,AA278))</f>
        <v>888</v>
      </c>
    </row>
    <row r="279" spans="1:28">
      <c r="A279" s="17" t="str">
        <f>IF(E279="","",SUBTOTAL(103,E$1:E279)-1)</f>
        <v/>
      </c>
      <c r="B279" s="18" t="str">
        <f t="shared" si="30"/>
        <v/>
      </c>
      <c r="C279" s="123"/>
      <c r="D279" s="124"/>
      <c r="E279" s="123"/>
      <c r="F279" s="125"/>
      <c r="G279" s="125"/>
      <c r="H279" s="126"/>
      <c r="I279" s="26"/>
      <c r="J279" s="26"/>
      <c r="K279" s="26"/>
      <c r="L279" s="123"/>
      <c r="N279" s="147"/>
      <c r="O279" s="147"/>
      <c r="P279" s="25"/>
      <c r="Q279" s="26"/>
      <c r="R279" s="27"/>
      <c r="S279" s="28" t="s">
        <v>29</v>
      </c>
      <c r="T279" s="29" t="s">
        <v>29</v>
      </c>
      <c r="W279" s="31" t="str">
        <f t="shared" si="26"/>
        <v/>
      </c>
      <c r="X279" s="31" t="str">
        <f t="shared" si="31"/>
        <v/>
      </c>
      <c r="Y279" s="31" t="str">
        <f t="shared" si="27"/>
        <v/>
      </c>
      <c r="Z279" s="31" t="str">
        <f t="shared" si="28"/>
        <v/>
      </c>
      <c r="AA279" s="31" t="str">
        <f t="shared" si="29"/>
        <v/>
      </c>
      <c r="AB279" s="30">
        <f>IF(AA279="",888,COUNTIF($AA$1:AA279,AA279))</f>
        <v>888</v>
      </c>
    </row>
    <row r="280" spans="1:28">
      <c r="A280" s="17" t="str">
        <f>IF(E280="","",SUBTOTAL(103,E$1:E280)-1)</f>
        <v/>
      </c>
      <c r="B280" s="18" t="str">
        <f t="shared" si="30"/>
        <v/>
      </c>
      <c r="C280" s="123"/>
      <c r="D280" s="124"/>
      <c r="E280" s="123"/>
      <c r="F280" s="125"/>
      <c r="G280" s="125"/>
      <c r="H280" s="126"/>
      <c r="I280" s="26"/>
      <c r="J280" s="26"/>
      <c r="K280" s="26"/>
      <c r="L280" s="123"/>
      <c r="N280" s="147"/>
      <c r="O280" s="147"/>
      <c r="P280" s="25"/>
      <c r="Q280" s="26"/>
      <c r="R280" s="27"/>
      <c r="S280" s="28" t="s">
        <v>29</v>
      </c>
      <c r="T280" s="29" t="s">
        <v>29</v>
      </c>
      <c r="W280" s="31" t="str">
        <f t="shared" si="26"/>
        <v/>
      </c>
      <c r="X280" s="31" t="str">
        <f t="shared" si="31"/>
        <v/>
      </c>
      <c r="Y280" s="31" t="str">
        <f t="shared" si="27"/>
        <v/>
      </c>
      <c r="Z280" s="31" t="str">
        <f t="shared" si="28"/>
        <v/>
      </c>
      <c r="AA280" s="31" t="str">
        <f t="shared" si="29"/>
        <v/>
      </c>
      <c r="AB280" s="30">
        <f>IF(AA280="",888,COUNTIF($AA$1:AA280,AA280))</f>
        <v>888</v>
      </c>
    </row>
    <row r="281" spans="1:28">
      <c r="A281" s="17" t="str">
        <f>IF(E281="","",SUBTOTAL(103,E$1:E281)-1)</f>
        <v/>
      </c>
      <c r="B281" s="18" t="str">
        <f t="shared" si="30"/>
        <v/>
      </c>
      <c r="C281" s="123"/>
      <c r="D281" s="124"/>
      <c r="E281" s="123"/>
      <c r="F281" s="125"/>
      <c r="G281" s="125"/>
      <c r="H281" s="126"/>
      <c r="I281" s="26"/>
      <c r="J281" s="26"/>
      <c r="K281" s="26"/>
      <c r="L281" s="123"/>
      <c r="N281" s="147"/>
      <c r="O281" s="147"/>
      <c r="P281" s="25"/>
      <c r="Q281" s="26"/>
      <c r="R281" s="27"/>
      <c r="S281" s="28" t="s">
        <v>29</v>
      </c>
      <c r="T281" s="29" t="s">
        <v>29</v>
      </c>
      <c r="W281" s="31" t="str">
        <f t="shared" si="26"/>
        <v/>
      </c>
      <c r="X281" s="31" t="str">
        <f t="shared" si="31"/>
        <v/>
      </c>
      <c r="Y281" s="31" t="str">
        <f t="shared" si="27"/>
        <v/>
      </c>
      <c r="Z281" s="31" t="str">
        <f t="shared" si="28"/>
        <v/>
      </c>
      <c r="AA281" s="31" t="str">
        <f t="shared" si="29"/>
        <v/>
      </c>
      <c r="AB281" s="30">
        <f>IF(AA281="",888,COUNTIF($AA$1:AA281,AA281))</f>
        <v>888</v>
      </c>
    </row>
    <row r="282" spans="1:28">
      <c r="A282" s="17" t="str">
        <f>IF(E282="","",SUBTOTAL(103,E$1:E282)-1)</f>
        <v/>
      </c>
      <c r="B282" s="18" t="str">
        <f t="shared" si="30"/>
        <v/>
      </c>
      <c r="C282" s="123"/>
      <c r="D282" s="124"/>
      <c r="E282" s="123"/>
      <c r="F282" s="125"/>
      <c r="G282" s="125"/>
      <c r="H282" s="126"/>
      <c r="I282" s="26"/>
      <c r="J282" s="26"/>
      <c r="K282" s="26"/>
      <c r="L282" s="123"/>
      <c r="N282" s="147"/>
      <c r="O282" s="147"/>
      <c r="P282" s="25"/>
      <c r="Q282" s="26"/>
      <c r="R282" s="27"/>
      <c r="S282" s="28" t="s">
        <v>29</v>
      </c>
      <c r="T282" s="29" t="s">
        <v>29</v>
      </c>
      <c r="W282" s="31" t="str">
        <f t="shared" si="26"/>
        <v/>
      </c>
      <c r="X282" s="31" t="str">
        <f t="shared" si="31"/>
        <v/>
      </c>
      <c r="Y282" s="31" t="str">
        <f t="shared" si="27"/>
        <v/>
      </c>
      <c r="Z282" s="31" t="str">
        <f t="shared" si="28"/>
        <v/>
      </c>
      <c r="AA282" s="31" t="str">
        <f t="shared" si="29"/>
        <v/>
      </c>
      <c r="AB282" s="30">
        <f>IF(AA282="",888,COUNTIF($AA$1:AA282,AA282))</f>
        <v>888</v>
      </c>
    </row>
    <row r="283" spans="1:28">
      <c r="A283" s="17" t="str">
        <f>IF(E283="","",SUBTOTAL(103,E$1:E283)-1)</f>
        <v/>
      </c>
      <c r="B283" s="18" t="str">
        <f t="shared" si="30"/>
        <v/>
      </c>
      <c r="C283" s="123"/>
      <c r="D283" s="124"/>
      <c r="E283" s="123"/>
      <c r="F283" s="125"/>
      <c r="G283" s="125"/>
      <c r="H283" s="126"/>
      <c r="I283" s="26"/>
      <c r="J283" s="26"/>
      <c r="K283" s="26"/>
      <c r="L283" s="123"/>
      <c r="N283" s="147"/>
      <c r="O283" s="147"/>
      <c r="P283" s="25"/>
      <c r="Q283" s="26"/>
      <c r="R283" s="27"/>
      <c r="S283" s="28" t="s">
        <v>29</v>
      </c>
      <c r="T283" s="29" t="s">
        <v>29</v>
      </c>
      <c r="W283" s="31" t="str">
        <f t="shared" si="26"/>
        <v/>
      </c>
      <c r="X283" s="31" t="str">
        <f t="shared" si="31"/>
        <v/>
      </c>
      <c r="Y283" s="31" t="str">
        <f t="shared" si="27"/>
        <v/>
      </c>
      <c r="Z283" s="31" t="str">
        <f t="shared" si="28"/>
        <v/>
      </c>
      <c r="AA283" s="31" t="str">
        <f t="shared" si="29"/>
        <v/>
      </c>
      <c r="AB283" s="30">
        <f>IF(AA283="",888,COUNTIF($AA$1:AA283,AA283))</f>
        <v>888</v>
      </c>
    </row>
    <row r="284" spans="1:28">
      <c r="A284" s="17" t="str">
        <f>IF(E284="","",SUBTOTAL(103,E$1:E284)-1)</f>
        <v/>
      </c>
      <c r="B284" s="18" t="str">
        <f t="shared" si="30"/>
        <v/>
      </c>
      <c r="C284" s="123"/>
      <c r="D284" s="124"/>
      <c r="E284" s="123"/>
      <c r="F284" s="125"/>
      <c r="G284" s="125"/>
      <c r="H284" s="126"/>
      <c r="I284" s="26"/>
      <c r="J284" s="26"/>
      <c r="K284" s="26"/>
      <c r="L284" s="123"/>
      <c r="N284" s="147"/>
      <c r="O284" s="147"/>
      <c r="P284" s="25"/>
      <c r="Q284" s="26"/>
      <c r="R284" s="27"/>
      <c r="S284" s="28" t="s">
        <v>29</v>
      </c>
      <c r="T284" s="29" t="s">
        <v>29</v>
      </c>
      <c r="W284" s="31" t="str">
        <f t="shared" si="26"/>
        <v/>
      </c>
      <c r="X284" s="31" t="str">
        <f t="shared" si="31"/>
        <v/>
      </c>
      <c r="Y284" s="31" t="str">
        <f t="shared" si="27"/>
        <v/>
      </c>
      <c r="Z284" s="31" t="str">
        <f t="shared" si="28"/>
        <v/>
      </c>
      <c r="AA284" s="31" t="str">
        <f t="shared" si="29"/>
        <v/>
      </c>
      <c r="AB284" s="30">
        <f>IF(AA284="",888,COUNTIF($AA$1:AA284,AA284))</f>
        <v>888</v>
      </c>
    </row>
    <row r="285" spans="1:28">
      <c r="A285" s="17" t="str">
        <f>IF(E285="","",SUBTOTAL(103,E$1:E285)-1)</f>
        <v/>
      </c>
      <c r="B285" s="18" t="str">
        <f t="shared" si="30"/>
        <v/>
      </c>
      <c r="C285" s="123"/>
      <c r="D285" s="124"/>
      <c r="E285" s="123"/>
      <c r="F285" s="125"/>
      <c r="G285" s="125"/>
      <c r="H285" s="126"/>
      <c r="I285" s="26"/>
      <c r="J285" s="26"/>
      <c r="K285" s="26"/>
      <c r="L285" s="123"/>
      <c r="N285" s="147"/>
      <c r="O285" s="147"/>
      <c r="P285" s="25"/>
      <c r="Q285" s="26"/>
      <c r="R285" s="27"/>
      <c r="S285" s="28" t="s">
        <v>29</v>
      </c>
      <c r="T285" s="29" t="s">
        <v>29</v>
      </c>
      <c r="W285" s="31" t="str">
        <f t="shared" si="26"/>
        <v/>
      </c>
      <c r="X285" s="31" t="str">
        <f t="shared" si="31"/>
        <v/>
      </c>
      <c r="Y285" s="31" t="str">
        <f t="shared" si="27"/>
        <v/>
      </c>
      <c r="Z285" s="31" t="str">
        <f t="shared" si="28"/>
        <v/>
      </c>
      <c r="AA285" s="31" t="str">
        <f t="shared" si="29"/>
        <v/>
      </c>
      <c r="AB285" s="30">
        <f>IF(AA285="",888,COUNTIF($AA$1:AA285,AA285))</f>
        <v>888</v>
      </c>
    </row>
    <row r="286" spans="1:28">
      <c r="A286" s="17" t="str">
        <f>IF(E286="","",SUBTOTAL(103,E$1:E286)-1)</f>
        <v/>
      </c>
      <c r="B286" s="18" t="str">
        <f t="shared" si="30"/>
        <v/>
      </c>
      <c r="C286" s="123"/>
      <c r="D286" s="124"/>
      <c r="E286" s="123"/>
      <c r="F286" s="125"/>
      <c r="G286" s="125"/>
      <c r="H286" s="126"/>
      <c r="I286" s="26"/>
      <c r="J286" s="26"/>
      <c r="K286" s="26"/>
      <c r="L286" s="123"/>
      <c r="N286" s="147"/>
      <c r="O286" s="147"/>
      <c r="P286" s="25"/>
      <c r="Q286" s="26"/>
      <c r="R286" s="27"/>
      <c r="S286" s="28" t="s">
        <v>29</v>
      </c>
      <c r="T286" s="29" t="s">
        <v>29</v>
      </c>
      <c r="W286" s="31" t="str">
        <f t="shared" si="26"/>
        <v/>
      </c>
      <c r="X286" s="31" t="str">
        <f t="shared" si="31"/>
        <v/>
      </c>
      <c r="Y286" s="31" t="str">
        <f t="shared" si="27"/>
        <v/>
      </c>
      <c r="Z286" s="31" t="str">
        <f t="shared" si="28"/>
        <v/>
      </c>
      <c r="AA286" s="31" t="str">
        <f t="shared" si="29"/>
        <v/>
      </c>
      <c r="AB286" s="30">
        <f>IF(AA286="",888,COUNTIF($AA$1:AA286,AA286))</f>
        <v>888</v>
      </c>
    </row>
    <row r="287" spans="1:28">
      <c r="A287" s="17" t="str">
        <f>IF(E287="","",SUBTOTAL(103,E$1:E287)-1)</f>
        <v/>
      </c>
      <c r="B287" s="18" t="str">
        <f t="shared" si="30"/>
        <v/>
      </c>
      <c r="C287" s="123"/>
      <c r="D287" s="124"/>
      <c r="E287" s="123"/>
      <c r="F287" s="125"/>
      <c r="G287" s="125"/>
      <c r="H287" s="126"/>
      <c r="I287" s="26"/>
      <c r="J287" s="26"/>
      <c r="K287" s="26"/>
      <c r="L287" s="123"/>
      <c r="N287" s="147"/>
      <c r="O287" s="147"/>
      <c r="P287" s="25"/>
      <c r="Q287" s="26"/>
      <c r="R287" s="27"/>
      <c r="S287" s="28" t="s">
        <v>29</v>
      </c>
      <c r="T287" s="29" t="s">
        <v>29</v>
      </c>
      <c r="W287" s="31" t="str">
        <f t="shared" si="26"/>
        <v/>
      </c>
      <c r="X287" s="31" t="str">
        <f t="shared" si="31"/>
        <v/>
      </c>
      <c r="Y287" s="31" t="str">
        <f t="shared" si="27"/>
        <v/>
      </c>
      <c r="Z287" s="31" t="str">
        <f t="shared" si="28"/>
        <v/>
      </c>
      <c r="AA287" s="31" t="str">
        <f t="shared" si="29"/>
        <v/>
      </c>
      <c r="AB287" s="30">
        <f>IF(AA287="",888,COUNTIF($AA$1:AA287,AA287))</f>
        <v>888</v>
      </c>
    </row>
    <row r="288" spans="1:28">
      <c r="A288" s="17" t="str">
        <f>IF(E288="","",SUBTOTAL(103,E$1:E288)-1)</f>
        <v/>
      </c>
      <c r="B288" s="18" t="str">
        <f t="shared" si="30"/>
        <v/>
      </c>
      <c r="C288" s="123"/>
      <c r="D288" s="124"/>
      <c r="E288" s="123"/>
      <c r="F288" s="125"/>
      <c r="G288" s="125"/>
      <c r="H288" s="126"/>
      <c r="I288" s="26"/>
      <c r="J288" s="26"/>
      <c r="K288" s="26"/>
      <c r="L288" s="123"/>
      <c r="N288" s="147"/>
      <c r="O288" s="147"/>
      <c r="P288" s="25"/>
      <c r="Q288" s="26"/>
      <c r="R288" s="27"/>
      <c r="S288" s="28" t="s">
        <v>29</v>
      </c>
      <c r="T288" s="29" t="s">
        <v>29</v>
      </c>
      <c r="W288" s="31" t="str">
        <f t="shared" si="26"/>
        <v/>
      </c>
      <c r="X288" s="31" t="str">
        <f t="shared" si="31"/>
        <v/>
      </c>
      <c r="Y288" s="31" t="str">
        <f t="shared" si="27"/>
        <v/>
      </c>
      <c r="Z288" s="31" t="str">
        <f t="shared" si="28"/>
        <v/>
      </c>
      <c r="AA288" s="31" t="str">
        <f t="shared" si="29"/>
        <v/>
      </c>
      <c r="AB288" s="30">
        <f>IF(AA288="",888,COUNTIF($AA$1:AA288,AA288))</f>
        <v>888</v>
      </c>
    </row>
    <row r="289" spans="1:28">
      <c r="A289" s="17" t="str">
        <f>IF(E289="","",SUBTOTAL(103,E$1:E289)-1)</f>
        <v/>
      </c>
      <c r="B289" s="18" t="str">
        <f t="shared" si="30"/>
        <v/>
      </c>
      <c r="C289" s="123"/>
      <c r="D289" s="124"/>
      <c r="E289" s="123"/>
      <c r="F289" s="125"/>
      <c r="G289" s="125"/>
      <c r="H289" s="126"/>
      <c r="I289" s="26"/>
      <c r="J289" s="26"/>
      <c r="K289" s="26"/>
      <c r="L289" s="123"/>
      <c r="N289" s="147"/>
      <c r="O289" s="147"/>
      <c r="P289" s="25"/>
      <c r="Q289" s="26"/>
      <c r="R289" s="27"/>
      <c r="S289" s="28" t="s">
        <v>29</v>
      </c>
      <c r="T289" s="29" t="s">
        <v>29</v>
      </c>
      <c r="W289" s="31" t="str">
        <f t="shared" si="26"/>
        <v/>
      </c>
      <c r="X289" s="31" t="str">
        <f t="shared" si="31"/>
        <v/>
      </c>
      <c r="Y289" s="31" t="str">
        <f t="shared" si="27"/>
        <v/>
      </c>
      <c r="Z289" s="31" t="str">
        <f t="shared" si="28"/>
        <v/>
      </c>
      <c r="AA289" s="31" t="str">
        <f t="shared" si="29"/>
        <v/>
      </c>
      <c r="AB289" s="30">
        <f>IF(AA289="",888,COUNTIF($AA$1:AA289,AA289))</f>
        <v>888</v>
      </c>
    </row>
    <row r="290" spans="1:28">
      <c r="A290" s="17" t="str">
        <f>IF(E290="","",SUBTOTAL(103,E$1:E290)-1)</f>
        <v/>
      </c>
      <c r="B290" s="18" t="str">
        <f t="shared" si="30"/>
        <v/>
      </c>
      <c r="C290" s="123"/>
      <c r="D290" s="124"/>
      <c r="E290" s="123"/>
      <c r="F290" s="125"/>
      <c r="G290" s="125"/>
      <c r="H290" s="126"/>
      <c r="I290" s="26"/>
      <c r="J290" s="26"/>
      <c r="K290" s="26"/>
      <c r="L290" s="123"/>
      <c r="N290" s="147"/>
      <c r="O290" s="147"/>
      <c r="P290" s="25"/>
      <c r="Q290" s="26"/>
      <c r="R290" s="27"/>
      <c r="S290" s="28" t="s">
        <v>29</v>
      </c>
      <c r="T290" s="29" t="s">
        <v>29</v>
      </c>
      <c r="W290" s="31" t="str">
        <f t="shared" si="26"/>
        <v/>
      </c>
      <c r="X290" s="31" t="str">
        <f t="shared" si="31"/>
        <v/>
      </c>
      <c r="Y290" s="31" t="str">
        <f t="shared" si="27"/>
        <v/>
      </c>
      <c r="Z290" s="31" t="str">
        <f t="shared" si="28"/>
        <v/>
      </c>
      <c r="AA290" s="31" t="str">
        <f t="shared" si="29"/>
        <v/>
      </c>
      <c r="AB290" s="30">
        <f>IF(AA290="",888,COUNTIF($AA$1:AA290,AA290))</f>
        <v>888</v>
      </c>
    </row>
    <row r="291" spans="1:28">
      <c r="A291" s="17" t="str">
        <f>IF(E291="","",SUBTOTAL(103,E$1:E291)-1)</f>
        <v/>
      </c>
      <c r="B291" s="18" t="str">
        <f t="shared" si="30"/>
        <v/>
      </c>
      <c r="C291" s="123"/>
      <c r="D291" s="124"/>
      <c r="E291" s="123"/>
      <c r="F291" s="125"/>
      <c r="G291" s="125"/>
      <c r="H291" s="126"/>
      <c r="I291" s="26"/>
      <c r="J291" s="26"/>
      <c r="K291" s="26"/>
      <c r="L291" s="123"/>
      <c r="N291" s="147"/>
      <c r="O291" s="147"/>
      <c r="P291" s="25"/>
      <c r="Q291" s="26"/>
      <c r="R291" s="27"/>
      <c r="S291" s="28" t="s">
        <v>29</v>
      </c>
      <c r="T291" s="29" t="s">
        <v>29</v>
      </c>
      <c r="W291" s="31" t="str">
        <f t="shared" si="26"/>
        <v/>
      </c>
      <c r="X291" s="31" t="str">
        <f t="shared" si="31"/>
        <v/>
      </c>
      <c r="Y291" s="31" t="str">
        <f t="shared" si="27"/>
        <v/>
      </c>
      <c r="Z291" s="31" t="str">
        <f t="shared" si="28"/>
        <v/>
      </c>
      <c r="AA291" s="31" t="str">
        <f t="shared" si="29"/>
        <v/>
      </c>
      <c r="AB291" s="30">
        <f>IF(AA291="",888,COUNTIF($AA$1:AA291,AA291))</f>
        <v>888</v>
      </c>
    </row>
    <row r="292" spans="1:28">
      <c r="A292" s="17" t="str">
        <f>IF(E292="","",SUBTOTAL(103,E$1:E292)-1)</f>
        <v/>
      </c>
      <c r="B292" s="18" t="str">
        <f t="shared" si="30"/>
        <v/>
      </c>
      <c r="C292" s="123"/>
      <c r="D292" s="124"/>
      <c r="E292" s="123"/>
      <c r="F292" s="125"/>
      <c r="G292" s="125"/>
      <c r="H292" s="126"/>
      <c r="I292" s="26"/>
      <c r="J292" s="26"/>
      <c r="K292" s="26"/>
      <c r="L292" s="123"/>
      <c r="N292" s="147"/>
      <c r="O292" s="147"/>
      <c r="P292" s="25"/>
      <c r="Q292" s="26"/>
      <c r="R292" s="27"/>
      <c r="S292" s="28" t="s">
        <v>29</v>
      </c>
      <c r="T292" s="29" t="s">
        <v>29</v>
      </c>
      <c r="W292" s="31" t="str">
        <f t="shared" si="26"/>
        <v/>
      </c>
      <c r="X292" s="31" t="str">
        <f t="shared" si="31"/>
        <v/>
      </c>
      <c r="Y292" s="31" t="str">
        <f t="shared" si="27"/>
        <v/>
      </c>
      <c r="Z292" s="31" t="str">
        <f t="shared" si="28"/>
        <v/>
      </c>
      <c r="AA292" s="31" t="str">
        <f t="shared" si="29"/>
        <v/>
      </c>
      <c r="AB292" s="30">
        <f>IF(AA292="",888,COUNTIF($AA$1:AA292,AA292))</f>
        <v>888</v>
      </c>
    </row>
    <row r="293" spans="1:28">
      <c r="A293" s="17" t="str">
        <f>IF(E293="","",SUBTOTAL(103,E$1:E293)-1)</f>
        <v/>
      </c>
      <c r="B293" s="18" t="str">
        <f t="shared" si="30"/>
        <v/>
      </c>
      <c r="C293" s="123"/>
      <c r="D293" s="124"/>
      <c r="E293" s="123"/>
      <c r="F293" s="125"/>
      <c r="G293" s="125"/>
      <c r="H293" s="126"/>
      <c r="I293" s="26"/>
      <c r="J293" s="26"/>
      <c r="K293" s="26"/>
      <c r="L293" s="123"/>
      <c r="N293" s="147"/>
      <c r="O293" s="147"/>
      <c r="P293" s="25"/>
      <c r="Q293" s="26"/>
      <c r="R293" s="27"/>
      <c r="S293" s="28" t="s">
        <v>29</v>
      </c>
      <c r="T293" s="29" t="s">
        <v>29</v>
      </c>
      <c r="W293" s="31" t="str">
        <f t="shared" si="26"/>
        <v/>
      </c>
      <c r="X293" s="31" t="str">
        <f t="shared" si="31"/>
        <v/>
      </c>
      <c r="Y293" s="31" t="str">
        <f t="shared" si="27"/>
        <v/>
      </c>
      <c r="Z293" s="31" t="str">
        <f t="shared" si="28"/>
        <v/>
      </c>
      <c r="AA293" s="31" t="str">
        <f t="shared" si="29"/>
        <v/>
      </c>
      <c r="AB293" s="30">
        <f>IF(AA293="",888,COUNTIF($AA$1:AA293,AA293))</f>
        <v>888</v>
      </c>
    </row>
    <row r="294" spans="1:28">
      <c r="A294" s="17" t="str">
        <f>IF(E294="","",SUBTOTAL(103,E$1:E294)-1)</f>
        <v/>
      </c>
      <c r="B294" s="18" t="str">
        <f t="shared" si="30"/>
        <v/>
      </c>
      <c r="C294" s="123"/>
      <c r="D294" s="124"/>
      <c r="E294" s="123"/>
      <c r="F294" s="125"/>
      <c r="G294" s="125"/>
      <c r="H294" s="126"/>
      <c r="I294" s="26"/>
      <c r="J294" s="26"/>
      <c r="K294" s="26"/>
      <c r="L294" s="123"/>
      <c r="N294" s="147"/>
      <c r="O294" s="147"/>
      <c r="P294" s="25"/>
      <c r="Q294" s="26"/>
      <c r="R294" s="27"/>
      <c r="S294" s="28" t="s">
        <v>29</v>
      </c>
      <c r="T294" s="29" t="s">
        <v>29</v>
      </c>
      <c r="W294" s="31" t="str">
        <f t="shared" si="26"/>
        <v/>
      </c>
      <c r="X294" s="31" t="str">
        <f t="shared" si="31"/>
        <v/>
      </c>
      <c r="Y294" s="31" t="str">
        <f t="shared" si="27"/>
        <v/>
      </c>
      <c r="Z294" s="31" t="str">
        <f t="shared" si="28"/>
        <v/>
      </c>
      <c r="AA294" s="31" t="str">
        <f t="shared" si="29"/>
        <v/>
      </c>
      <c r="AB294" s="30">
        <f>IF(AA294="",888,COUNTIF($AA$1:AA294,AA294))</f>
        <v>888</v>
      </c>
    </row>
    <row r="295" spans="1:28">
      <c r="A295" s="17" t="str">
        <f>IF(E295="","",SUBTOTAL(103,E$1:E295)-1)</f>
        <v/>
      </c>
      <c r="B295" s="18" t="str">
        <f t="shared" si="30"/>
        <v/>
      </c>
      <c r="C295" s="123"/>
      <c r="D295" s="124"/>
      <c r="E295" s="123"/>
      <c r="F295" s="125"/>
      <c r="G295" s="125"/>
      <c r="H295" s="126"/>
      <c r="I295" s="26"/>
      <c r="J295" s="26"/>
      <c r="K295" s="26"/>
      <c r="L295" s="123"/>
      <c r="N295" s="147"/>
      <c r="O295" s="147"/>
      <c r="P295" s="25"/>
      <c r="Q295" s="26"/>
      <c r="R295" s="27"/>
      <c r="S295" s="28" t="s">
        <v>29</v>
      </c>
      <c r="T295" s="29" t="s">
        <v>29</v>
      </c>
      <c r="W295" s="31" t="str">
        <f t="shared" si="26"/>
        <v/>
      </c>
      <c r="X295" s="31" t="str">
        <f t="shared" si="31"/>
        <v/>
      </c>
      <c r="Y295" s="31" t="str">
        <f t="shared" si="27"/>
        <v/>
      </c>
      <c r="Z295" s="31" t="str">
        <f t="shared" si="28"/>
        <v/>
      </c>
      <c r="AA295" s="31" t="str">
        <f t="shared" si="29"/>
        <v/>
      </c>
      <c r="AB295" s="30">
        <f>IF(AA295="",888,COUNTIF($AA$1:AA295,AA295))</f>
        <v>888</v>
      </c>
    </row>
    <row r="296" spans="1:28">
      <c r="A296" s="17" t="str">
        <f>IF(E296="","",SUBTOTAL(103,E$1:E296)-1)</f>
        <v/>
      </c>
      <c r="B296" s="18" t="str">
        <f t="shared" si="30"/>
        <v/>
      </c>
      <c r="C296" s="123"/>
      <c r="D296" s="124"/>
      <c r="E296" s="123"/>
      <c r="F296" s="125"/>
      <c r="G296" s="125"/>
      <c r="H296" s="126"/>
      <c r="I296" s="26"/>
      <c r="J296" s="26"/>
      <c r="K296" s="26"/>
      <c r="L296" s="123"/>
      <c r="N296" s="147"/>
      <c r="O296" s="147"/>
      <c r="P296" s="25"/>
      <c r="Q296" s="26"/>
      <c r="R296" s="27"/>
      <c r="S296" s="28" t="s">
        <v>29</v>
      </c>
      <c r="T296" s="29" t="s">
        <v>29</v>
      </c>
      <c r="W296" s="31" t="str">
        <f t="shared" si="26"/>
        <v/>
      </c>
      <c r="X296" s="31" t="str">
        <f t="shared" si="31"/>
        <v/>
      </c>
      <c r="Y296" s="31" t="str">
        <f t="shared" si="27"/>
        <v/>
      </c>
      <c r="Z296" s="31" t="str">
        <f t="shared" si="28"/>
        <v/>
      </c>
      <c r="AA296" s="31" t="str">
        <f t="shared" si="29"/>
        <v/>
      </c>
      <c r="AB296" s="30">
        <f>IF(AA296="",888,COUNTIF($AA$1:AA296,AA296))</f>
        <v>888</v>
      </c>
    </row>
    <row r="297" spans="1:28">
      <c r="A297" s="17" t="str">
        <f>IF(E297="","",SUBTOTAL(103,E$1:E297)-1)</f>
        <v/>
      </c>
      <c r="B297" s="18" t="str">
        <f t="shared" si="30"/>
        <v/>
      </c>
      <c r="C297" s="123"/>
      <c r="D297" s="124"/>
      <c r="E297" s="123"/>
      <c r="F297" s="125"/>
      <c r="G297" s="125"/>
      <c r="H297" s="126"/>
      <c r="I297" s="26"/>
      <c r="J297" s="26"/>
      <c r="K297" s="26"/>
      <c r="L297" s="123"/>
      <c r="N297" s="147"/>
      <c r="O297" s="147"/>
      <c r="P297" s="25"/>
      <c r="Q297" s="26"/>
      <c r="R297" s="27"/>
      <c r="S297" s="28" t="s">
        <v>29</v>
      </c>
      <c r="T297" s="29" t="s">
        <v>29</v>
      </c>
      <c r="W297" s="31" t="str">
        <f t="shared" si="26"/>
        <v/>
      </c>
      <c r="X297" s="31" t="str">
        <f t="shared" si="31"/>
        <v/>
      </c>
      <c r="Y297" s="31" t="str">
        <f t="shared" si="27"/>
        <v/>
      </c>
      <c r="Z297" s="31" t="str">
        <f t="shared" si="28"/>
        <v/>
      </c>
      <c r="AA297" s="31" t="str">
        <f t="shared" si="29"/>
        <v/>
      </c>
      <c r="AB297" s="30">
        <f>IF(AA297="",888,COUNTIF($AA$1:AA297,AA297))</f>
        <v>888</v>
      </c>
    </row>
    <row r="298" spans="1:28">
      <c r="A298" s="17" t="str">
        <f>IF(E298="","",SUBTOTAL(103,E$1:E298)-1)</f>
        <v/>
      </c>
      <c r="B298" s="18" t="str">
        <f t="shared" si="30"/>
        <v/>
      </c>
      <c r="C298" s="123"/>
      <c r="D298" s="124"/>
      <c r="E298" s="123"/>
      <c r="F298" s="125"/>
      <c r="G298" s="125"/>
      <c r="H298" s="126"/>
      <c r="I298" s="26"/>
      <c r="J298" s="26"/>
      <c r="K298" s="26"/>
      <c r="L298" s="123"/>
      <c r="N298" s="147"/>
      <c r="O298" s="147"/>
      <c r="P298" s="25"/>
      <c r="Q298" s="26"/>
      <c r="R298" s="27"/>
      <c r="S298" s="28" t="s">
        <v>29</v>
      </c>
      <c r="T298" s="29" t="s">
        <v>29</v>
      </c>
      <c r="W298" s="31" t="str">
        <f t="shared" si="26"/>
        <v/>
      </c>
      <c r="X298" s="31" t="str">
        <f t="shared" si="31"/>
        <v/>
      </c>
      <c r="Y298" s="31" t="str">
        <f t="shared" si="27"/>
        <v/>
      </c>
      <c r="Z298" s="31" t="str">
        <f t="shared" si="28"/>
        <v/>
      </c>
      <c r="AA298" s="31" t="str">
        <f t="shared" si="29"/>
        <v/>
      </c>
      <c r="AB298" s="30">
        <f>IF(AA298="",888,COUNTIF($AA$1:AA298,AA298))</f>
        <v>888</v>
      </c>
    </row>
    <row r="299" spans="1:28">
      <c r="A299" s="17" t="str">
        <f>IF(E299="","",SUBTOTAL(103,E$1:E299)-1)</f>
        <v/>
      </c>
      <c r="B299" s="18" t="str">
        <f t="shared" si="30"/>
        <v/>
      </c>
      <c r="C299" s="123"/>
      <c r="D299" s="124"/>
      <c r="E299" s="123"/>
      <c r="F299" s="125"/>
      <c r="G299" s="125"/>
      <c r="H299" s="126"/>
      <c r="I299" s="26"/>
      <c r="J299" s="26"/>
      <c r="K299" s="26"/>
      <c r="L299" s="123"/>
      <c r="N299" s="147"/>
      <c r="O299" s="147"/>
      <c r="P299" s="25"/>
      <c r="Q299" s="26"/>
      <c r="R299" s="27"/>
      <c r="S299" s="28" t="s">
        <v>29</v>
      </c>
      <c r="T299" s="29" t="s">
        <v>29</v>
      </c>
      <c r="W299" s="31" t="str">
        <f t="shared" si="26"/>
        <v/>
      </c>
      <c r="X299" s="31" t="str">
        <f t="shared" si="31"/>
        <v/>
      </c>
      <c r="Y299" s="31" t="str">
        <f t="shared" si="27"/>
        <v/>
      </c>
      <c r="Z299" s="31" t="str">
        <f t="shared" si="28"/>
        <v/>
      </c>
      <c r="AA299" s="31" t="str">
        <f t="shared" si="29"/>
        <v/>
      </c>
      <c r="AB299" s="30">
        <f>IF(AA299="",888,COUNTIF($AA$1:AA299,AA299))</f>
        <v>888</v>
      </c>
    </row>
    <row r="300" spans="1:28">
      <c r="A300" s="17" t="str">
        <f>IF(E300="","",SUBTOTAL(103,E$1:E300)-1)</f>
        <v/>
      </c>
      <c r="B300" s="18" t="str">
        <f t="shared" si="30"/>
        <v/>
      </c>
      <c r="C300" s="123"/>
      <c r="D300" s="124"/>
      <c r="E300" s="123"/>
      <c r="F300" s="125"/>
      <c r="G300" s="125"/>
      <c r="H300" s="126"/>
      <c r="I300" s="26"/>
      <c r="J300" s="26"/>
      <c r="K300" s="26"/>
      <c r="L300" s="123"/>
      <c r="N300" s="147"/>
      <c r="O300" s="147"/>
      <c r="P300" s="25"/>
      <c r="Q300" s="26"/>
      <c r="R300" s="27"/>
      <c r="S300" s="28" t="s">
        <v>29</v>
      </c>
      <c r="T300" s="29" t="s">
        <v>29</v>
      </c>
      <c r="W300" s="31" t="str">
        <f t="shared" si="26"/>
        <v/>
      </c>
      <c r="X300" s="31" t="str">
        <f t="shared" si="31"/>
        <v/>
      </c>
      <c r="Y300" s="31" t="str">
        <f t="shared" si="27"/>
        <v/>
      </c>
      <c r="Z300" s="31" t="str">
        <f t="shared" si="28"/>
        <v/>
      </c>
      <c r="AA300" s="31" t="str">
        <f t="shared" si="29"/>
        <v/>
      </c>
      <c r="AB300" s="30">
        <f>IF(AA300="",888,COUNTIF($AA$1:AA300,AA300))</f>
        <v>888</v>
      </c>
    </row>
    <row r="301" spans="1:28">
      <c r="A301" s="17" t="str">
        <f>IF(E301="","",SUBTOTAL(103,E$1:E301)-1)</f>
        <v/>
      </c>
      <c r="B301" s="18" t="str">
        <f t="shared" si="30"/>
        <v/>
      </c>
      <c r="C301" s="123"/>
      <c r="D301" s="124"/>
      <c r="E301" s="123"/>
      <c r="F301" s="125"/>
      <c r="G301" s="125"/>
      <c r="H301" s="126"/>
      <c r="I301" s="26"/>
      <c r="J301" s="26"/>
      <c r="K301" s="26"/>
      <c r="L301" s="123"/>
      <c r="N301" s="147"/>
      <c r="O301" s="147"/>
      <c r="P301" s="25"/>
      <c r="Q301" s="26"/>
      <c r="R301" s="27"/>
      <c r="S301" s="28" t="s">
        <v>29</v>
      </c>
      <c r="T301" s="29" t="s">
        <v>29</v>
      </c>
      <c r="W301" s="31" t="str">
        <f t="shared" ref="W301:W364" si="32">S301&amp;L301</f>
        <v/>
      </c>
      <c r="X301" s="31" t="str">
        <f t="shared" si="31"/>
        <v/>
      </c>
      <c r="Y301" s="31" t="str">
        <f t="shared" ref="Y301:Y364" si="33">O301&amp;L301</f>
        <v/>
      </c>
      <c r="Z301" s="31" t="str">
        <f t="shared" ref="Z301:Z364" si="34">P301&amp;L301</f>
        <v/>
      </c>
      <c r="AA301" s="31" t="str">
        <f t="shared" ref="AA301:AA364" si="35">M301&amp;F301&amp;G301&amp;I301&amp;L301</f>
        <v/>
      </c>
      <c r="AB301" s="30">
        <f>IF(AA301="",888,COUNTIF($AA$1:AA301,AA301))</f>
        <v>888</v>
      </c>
    </row>
    <row r="302" spans="1:28">
      <c r="A302" s="17" t="str">
        <f>IF(E302="","",SUBTOTAL(103,E$1:E302)-1)</f>
        <v/>
      </c>
      <c r="B302" s="18" t="str">
        <f t="shared" si="30"/>
        <v/>
      </c>
      <c r="C302" s="123"/>
      <c r="D302" s="124"/>
      <c r="E302" s="123"/>
      <c r="F302" s="125"/>
      <c r="G302" s="125"/>
      <c r="H302" s="126"/>
      <c r="I302" s="26"/>
      <c r="J302" s="26"/>
      <c r="K302" s="26"/>
      <c r="L302" s="123"/>
      <c r="N302" s="147"/>
      <c r="O302" s="147"/>
      <c r="P302" s="25"/>
      <c r="Q302" s="26"/>
      <c r="R302" s="27"/>
      <c r="S302" s="28" t="s">
        <v>29</v>
      </c>
      <c r="T302" s="29" t="s">
        <v>29</v>
      </c>
      <c r="W302" s="31" t="str">
        <f t="shared" si="32"/>
        <v/>
      </c>
      <c r="X302" s="31" t="str">
        <f t="shared" si="31"/>
        <v/>
      </c>
      <c r="Y302" s="31" t="str">
        <f t="shared" si="33"/>
        <v/>
      </c>
      <c r="Z302" s="31" t="str">
        <f t="shared" si="34"/>
        <v/>
      </c>
      <c r="AA302" s="31" t="str">
        <f t="shared" si="35"/>
        <v/>
      </c>
      <c r="AB302" s="30">
        <f>IF(AA302="",888,COUNTIF($AA$1:AA302,AA302))</f>
        <v>888</v>
      </c>
    </row>
    <row r="303" spans="1:28">
      <c r="A303" s="17" t="str">
        <f>IF(E303="","",SUBTOTAL(103,E$1:E303)-1)</f>
        <v/>
      </c>
      <c r="B303" s="18" t="str">
        <f t="shared" si="30"/>
        <v/>
      </c>
      <c r="C303" s="123"/>
      <c r="D303" s="124"/>
      <c r="E303" s="123"/>
      <c r="F303" s="125"/>
      <c r="G303" s="125"/>
      <c r="H303" s="126"/>
      <c r="I303" s="26"/>
      <c r="J303" s="26"/>
      <c r="K303" s="26"/>
      <c r="L303" s="123"/>
      <c r="N303" s="147"/>
      <c r="O303" s="147"/>
      <c r="P303" s="25"/>
      <c r="Q303" s="26"/>
      <c r="R303" s="27"/>
      <c r="S303" s="28" t="s">
        <v>29</v>
      </c>
      <c r="T303" s="29" t="s">
        <v>29</v>
      </c>
      <c r="W303" s="31" t="str">
        <f t="shared" si="32"/>
        <v/>
      </c>
      <c r="X303" s="31" t="str">
        <f t="shared" si="31"/>
        <v/>
      </c>
      <c r="Y303" s="31" t="str">
        <f t="shared" si="33"/>
        <v/>
      </c>
      <c r="Z303" s="31" t="str">
        <f t="shared" si="34"/>
        <v/>
      </c>
      <c r="AA303" s="31" t="str">
        <f t="shared" si="35"/>
        <v/>
      </c>
      <c r="AB303" s="30">
        <f>IF(AA303="",888,COUNTIF($AA$1:AA303,AA303))</f>
        <v>888</v>
      </c>
    </row>
    <row r="304" spans="1:28">
      <c r="A304" s="17" t="str">
        <f>IF(E304="","",SUBTOTAL(103,E$1:E304)-1)</f>
        <v/>
      </c>
      <c r="B304" s="18" t="str">
        <f t="shared" si="30"/>
        <v/>
      </c>
      <c r="C304" s="123"/>
      <c r="D304" s="124"/>
      <c r="E304" s="123"/>
      <c r="F304" s="125"/>
      <c r="G304" s="125"/>
      <c r="H304" s="126"/>
      <c r="I304" s="26"/>
      <c r="J304" s="26"/>
      <c r="K304" s="26"/>
      <c r="L304" s="123"/>
      <c r="N304" s="147"/>
      <c r="O304" s="147"/>
      <c r="P304" s="25"/>
      <c r="Q304" s="26"/>
      <c r="R304" s="27"/>
      <c r="S304" s="28" t="s">
        <v>29</v>
      </c>
      <c r="T304" s="29" t="s">
        <v>29</v>
      </c>
      <c r="W304" s="31" t="str">
        <f t="shared" si="32"/>
        <v/>
      </c>
      <c r="X304" s="31" t="str">
        <f t="shared" si="31"/>
        <v/>
      </c>
      <c r="Y304" s="31" t="str">
        <f t="shared" si="33"/>
        <v/>
      </c>
      <c r="Z304" s="31" t="str">
        <f t="shared" si="34"/>
        <v/>
      </c>
      <c r="AA304" s="31" t="str">
        <f t="shared" si="35"/>
        <v/>
      </c>
      <c r="AB304" s="30">
        <f>IF(AA304="",888,COUNTIF($AA$1:AA304,AA304))</f>
        <v>888</v>
      </c>
    </row>
    <row r="305" spans="1:28">
      <c r="A305" s="17" t="str">
        <f>IF(E305="","",SUBTOTAL(103,E$1:E305)-1)</f>
        <v/>
      </c>
      <c r="B305" s="18" t="str">
        <f t="shared" si="30"/>
        <v/>
      </c>
      <c r="C305" s="123"/>
      <c r="D305" s="124"/>
      <c r="E305" s="123"/>
      <c r="F305" s="125"/>
      <c r="G305" s="125"/>
      <c r="H305" s="126"/>
      <c r="I305" s="26"/>
      <c r="J305" s="26"/>
      <c r="K305" s="26"/>
      <c r="L305" s="123"/>
      <c r="N305" s="147"/>
      <c r="O305" s="147"/>
      <c r="P305" s="25"/>
      <c r="Q305" s="26"/>
      <c r="R305" s="27"/>
      <c r="S305" s="28" t="s">
        <v>29</v>
      </c>
      <c r="T305" s="29" t="s">
        <v>29</v>
      </c>
      <c r="W305" s="31" t="str">
        <f t="shared" si="32"/>
        <v/>
      </c>
      <c r="X305" s="31" t="str">
        <f t="shared" si="31"/>
        <v/>
      </c>
      <c r="Y305" s="31" t="str">
        <f t="shared" si="33"/>
        <v/>
      </c>
      <c r="Z305" s="31" t="str">
        <f t="shared" si="34"/>
        <v/>
      </c>
      <c r="AA305" s="31" t="str">
        <f t="shared" si="35"/>
        <v/>
      </c>
      <c r="AB305" s="30">
        <f>IF(AA305="",888,COUNTIF($AA$1:AA305,AA305))</f>
        <v>888</v>
      </c>
    </row>
    <row r="306" spans="1:28">
      <c r="A306" s="17" t="str">
        <f>IF(E306="","",SUBTOTAL(103,E$1:E306)-1)</f>
        <v/>
      </c>
      <c r="B306" s="18" t="str">
        <f t="shared" si="30"/>
        <v/>
      </c>
      <c r="C306" s="123"/>
      <c r="D306" s="124"/>
      <c r="E306" s="123"/>
      <c r="F306" s="125"/>
      <c r="G306" s="125"/>
      <c r="H306" s="126"/>
      <c r="I306" s="26"/>
      <c r="J306" s="26"/>
      <c r="K306" s="26"/>
      <c r="L306" s="123"/>
      <c r="N306" s="147"/>
      <c r="O306" s="147"/>
      <c r="P306" s="25"/>
      <c r="Q306" s="26"/>
      <c r="R306" s="27"/>
      <c r="S306" s="28" t="s">
        <v>29</v>
      </c>
      <c r="T306" s="29" t="s">
        <v>29</v>
      </c>
      <c r="W306" s="31" t="str">
        <f t="shared" si="32"/>
        <v/>
      </c>
      <c r="X306" s="31" t="str">
        <f t="shared" si="31"/>
        <v/>
      </c>
      <c r="Y306" s="31" t="str">
        <f t="shared" si="33"/>
        <v/>
      </c>
      <c r="Z306" s="31" t="str">
        <f t="shared" si="34"/>
        <v/>
      </c>
      <c r="AA306" s="31" t="str">
        <f t="shared" si="35"/>
        <v/>
      </c>
      <c r="AB306" s="30">
        <f>IF(AA306="",888,COUNTIF($AA$1:AA306,AA306))</f>
        <v>888</v>
      </c>
    </row>
    <row r="307" spans="1:28">
      <c r="A307" s="17" t="str">
        <f>IF(E307="","",SUBTOTAL(103,E$1:E307)-1)</f>
        <v/>
      </c>
      <c r="B307" s="18" t="str">
        <f t="shared" si="30"/>
        <v/>
      </c>
      <c r="C307" s="123"/>
      <c r="D307" s="124"/>
      <c r="E307" s="123"/>
      <c r="F307" s="125"/>
      <c r="G307" s="125"/>
      <c r="H307" s="126"/>
      <c r="I307" s="26"/>
      <c r="J307" s="26"/>
      <c r="K307" s="26"/>
      <c r="L307" s="123"/>
      <c r="N307" s="147"/>
      <c r="O307" s="147"/>
      <c r="P307" s="25"/>
      <c r="Q307" s="26"/>
      <c r="R307" s="27"/>
      <c r="S307" s="28" t="s">
        <v>29</v>
      </c>
      <c r="T307" s="29" t="s">
        <v>29</v>
      </c>
      <c r="W307" s="31" t="str">
        <f t="shared" si="32"/>
        <v/>
      </c>
      <c r="X307" s="31" t="str">
        <f t="shared" si="31"/>
        <v/>
      </c>
      <c r="Y307" s="31" t="str">
        <f t="shared" si="33"/>
        <v/>
      </c>
      <c r="Z307" s="31" t="str">
        <f t="shared" si="34"/>
        <v/>
      </c>
      <c r="AA307" s="31" t="str">
        <f t="shared" si="35"/>
        <v/>
      </c>
      <c r="AB307" s="30">
        <f>IF(AA307="",888,COUNTIF($AA$1:AA307,AA307))</f>
        <v>888</v>
      </c>
    </row>
    <row r="308" spans="1:28">
      <c r="A308" s="17" t="str">
        <f>IF(E308="","",SUBTOTAL(103,E$1:E308)-1)</f>
        <v/>
      </c>
      <c r="B308" s="18" t="str">
        <f t="shared" si="30"/>
        <v/>
      </c>
      <c r="C308" s="123"/>
      <c r="D308" s="124"/>
      <c r="E308" s="123"/>
      <c r="F308" s="125"/>
      <c r="G308" s="125"/>
      <c r="H308" s="126"/>
      <c r="I308" s="26"/>
      <c r="J308" s="26"/>
      <c r="K308" s="26"/>
      <c r="L308" s="123"/>
      <c r="N308" s="147"/>
      <c r="O308" s="147"/>
      <c r="P308" s="25"/>
      <c r="Q308" s="26"/>
      <c r="R308" s="27"/>
      <c r="S308" s="28" t="s">
        <v>29</v>
      </c>
      <c r="T308" s="29" t="s">
        <v>29</v>
      </c>
      <c r="W308" s="31" t="str">
        <f t="shared" si="32"/>
        <v/>
      </c>
      <c r="X308" s="31" t="str">
        <f t="shared" si="31"/>
        <v/>
      </c>
      <c r="Y308" s="31" t="str">
        <f t="shared" si="33"/>
        <v/>
      </c>
      <c r="Z308" s="31" t="str">
        <f t="shared" si="34"/>
        <v/>
      </c>
      <c r="AA308" s="31" t="str">
        <f t="shared" si="35"/>
        <v/>
      </c>
      <c r="AB308" s="30">
        <f>IF(AA308="",888,COUNTIF($AA$1:AA308,AA308))</f>
        <v>888</v>
      </c>
    </row>
    <row r="309" spans="1:28">
      <c r="A309" s="17" t="str">
        <f>IF(E309="","",SUBTOTAL(103,E$1:E309)-1)</f>
        <v/>
      </c>
      <c r="B309" s="18" t="str">
        <f t="shared" si="30"/>
        <v/>
      </c>
      <c r="C309" s="123"/>
      <c r="D309" s="124"/>
      <c r="E309" s="123"/>
      <c r="F309" s="125"/>
      <c r="G309" s="125"/>
      <c r="H309" s="126"/>
      <c r="I309" s="26"/>
      <c r="J309" s="26"/>
      <c r="K309" s="26"/>
      <c r="L309" s="123"/>
      <c r="N309" s="147"/>
      <c r="O309" s="147"/>
      <c r="P309" s="25"/>
      <c r="Q309" s="26"/>
      <c r="R309" s="27"/>
      <c r="S309" s="28" t="s">
        <v>29</v>
      </c>
      <c r="T309" s="29" t="s">
        <v>29</v>
      </c>
      <c r="W309" s="31" t="str">
        <f t="shared" si="32"/>
        <v/>
      </c>
      <c r="X309" s="31" t="str">
        <f t="shared" si="31"/>
        <v/>
      </c>
      <c r="Y309" s="31" t="str">
        <f t="shared" si="33"/>
        <v/>
      </c>
      <c r="Z309" s="31" t="str">
        <f t="shared" si="34"/>
        <v/>
      </c>
      <c r="AA309" s="31" t="str">
        <f t="shared" si="35"/>
        <v/>
      </c>
      <c r="AB309" s="30">
        <f>IF(AA309="",888,COUNTIF($AA$1:AA309,AA309))</f>
        <v>888</v>
      </c>
    </row>
    <row r="310" spans="1:28">
      <c r="A310" s="17" t="str">
        <f>IF(E310="","",SUBTOTAL(103,E$1:E310)-1)</f>
        <v/>
      </c>
      <c r="B310" s="18" t="str">
        <f t="shared" si="30"/>
        <v/>
      </c>
      <c r="C310" s="123"/>
      <c r="D310" s="124"/>
      <c r="E310" s="123"/>
      <c r="F310" s="125"/>
      <c r="G310" s="125"/>
      <c r="H310" s="126"/>
      <c r="I310" s="26"/>
      <c r="J310" s="26"/>
      <c r="K310" s="26"/>
      <c r="L310" s="123"/>
      <c r="N310" s="147"/>
      <c r="O310" s="147"/>
      <c r="P310" s="25"/>
      <c r="Q310" s="26"/>
      <c r="R310" s="27"/>
      <c r="S310" s="28" t="s">
        <v>29</v>
      </c>
      <c r="T310" s="29" t="s">
        <v>29</v>
      </c>
      <c r="W310" s="31" t="str">
        <f t="shared" si="32"/>
        <v/>
      </c>
      <c r="X310" s="31" t="str">
        <f t="shared" si="31"/>
        <v/>
      </c>
      <c r="Y310" s="31" t="str">
        <f t="shared" si="33"/>
        <v/>
      </c>
      <c r="Z310" s="31" t="str">
        <f t="shared" si="34"/>
        <v/>
      </c>
      <c r="AA310" s="31" t="str">
        <f t="shared" si="35"/>
        <v/>
      </c>
      <c r="AB310" s="30">
        <f>IF(AA310="",888,COUNTIF($AA$1:AA310,AA310))</f>
        <v>888</v>
      </c>
    </row>
    <row r="311" spans="1:28">
      <c r="A311" s="17" t="str">
        <f>IF(E311="","",SUBTOTAL(103,E$1:E311)-1)</f>
        <v/>
      </c>
      <c r="B311" s="18" t="str">
        <f t="shared" si="30"/>
        <v/>
      </c>
      <c r="C311" s="123"/>
      <c r="D311" s="124"/>
      <c r="E311" s="123"/>
      <c r="F311" s="125"/>
      <c r="G311" s="125"/>
      <c r="H311" s="126"/>
      <c r="I311" s="26"/>
      <c r="J311" s="26"/>
      <c r="K311" s="26"/>
      <c r="L311" s="123"/>
      <c r="N311" s="147"/>
      <c r="O311" s="147"/>
      <c r="P311" s="25"/>
      <c r="Q311" s="26"/>
      <c r="R311" s="27"/>
      <c r="S311" s="28" t="s">
        <v>29</v>
      </c>
      <c r="T311" s="29" t="s">
        <v>29</v>
      </c>
      <c r="W311" s="31" t="str">
        <f t="shared" si="32"/>
        <v/>
      </c>
      <c r="X311" s="31" t="str">
        <f t="shared" si="31"/>
        <v/>
      </c>
      <c r="Y311" s="31" t="str">
        <f t="shared" si="33"/>
        <v/>
      </c>
      <c r="Z311" s="31" t="str">
        <f t="shared" si="34"/>
        <v/>
      </c>
      <c r="AA311" s="31" t="str">
        <f t="shared" si="35"/>
        <v/>
      </c>
      <c r="AB311" s="30">
        <f>IF(AA311="",888,COUNTIF($AA$1:AA311,AA311))</f>
        <v>888</v>
      </c>
    </row>
    <row r="312" spans="1:28">
      <c r="A312" s="17" t="str">
        <f>IF(E312="","",SUBTOTAL(103,E$1:E312)-1)</f>
        <v/>
      </c>
      <c r="B312" s="18" t="str">
        <f t="shared" si="30"/>
        <v/>
      </c>
      <c r="C312" s="123"/>
      <c r="D312" s="124"/>
      <c r="E312" s="123"/>
      <c r="F312" s="125"/>
      <c r="G312" s="125"/>
      <c r="H312" s="126"/>
      <c r="I312" s="26"/>
      <c r="J312" s="26"/>
      <c r="K312" s="26"/>
      <c r="L312" s="123"/>
      <c r="N312" s="147"/>
      <c r="O312" s="147"/>
      <c r="P312" s="25"/>
      <c r="Q312" s="26"/>
      <c r="R312" s="27"/>
      <c r="S312" s="28" t="s">
        <v>29</v>
      </c>
      <c r="T312" s="29" t="s">
        <v>29</v>
      </c>
      <c r="W312" s="31" t="str">
        <f t="shared" si="32"/>
        <v/>
      </c>
      <c r="X312" s="31" t="str">
        <f t="shared" si="31"/>
        <v/>
      </c>
      <c r="Y312" s="31" t="str">
        <f t="shared" si="33"/>
        <v/>
      </c>
      <c r="Z312" s="31" t="str">
        <f t="shared" si="34"/>
        <v/>
      </c>
      <c r="AA312" s="31" t="str">
        <f t="shared" si="35"/>
        <v/>
      </c>
      <c r="AB312" s="30">
        <f>IF(AA312="",888,COUNTIF($AA$1:AA312,AA312))</f>
        <v>888</v>
      </c>
    </row>
    <row r="313" spans="1:28">
      <c r="A313" s="17" t="str">
        <f>IF(E313="","",SUBTOTAL(103,E$1:E313)-1)</f>
        <v/>
      </c>
      <c r="B313" s="18" t="str">
        <f t="shared" si="30"/>
        <v/>
      </c>
      <c r="C313" s="123"/>
      <c r="D313" s="124"/>
      <c r="E313" s="123"/>
      <c r="F313" s="125"/>
      <c r="G313" s="125"/>
      <c r="H313" s="126"/>
      <c r="I313" s="26"/>
      <c r="J313" s="26"/>
      <c r="K313" s="26"/>
      <c r="L313" s="123"/>
      <c r="N313" s="147"/>
      <c r="O313" s="147"/>
      <c r="P313" s="25"/>
      <c r="Q313" s="26"/>
      <c r="R313" s="27"/>
      <c r="S313" s="28" t="s">
        <v>29</v>
      </c>
      <c r="T313" s="29" t="s">
        <v>29</v>
      </c>
      <c r="W313" s="31" t="str">
        <f t="shared" si="32"/>
        <v/>
      </c>
      <c r="X313" s="31" t="str">
        <f t="shared" si="31"/>
        <v/>
      </c>
      <c r="Y313" s="31" t="str">
        <f t="shared" si="33"/>
        <v/>
      </c>
      <c r="Z313" s="31" t="str">
        <f t="shared" si="34"/>
        <v/>
      </c>
      <c r="AA313" s="31" t="str">
        <f t="shared" si="35"/>
        <v/>
      </c>
      <c r="AB313" s="30">
        <f>IF(AA313="",888,COUNTIF($AA$1:AA313,AA313))</f>
        <v>888</v>
      </c>
    </row>
    <row r="314" spans="1:28">
      <c r="A314" s="17" t="str">
        <f>IF(E314="","",SUBTOTAL(103,E$1:E314)-1)</f>
        <v/>
      </c>
      <c r="B314" s="18" t="str">
        <f t="shared" si="30"/>
        <v/>
      </c>
      <c r="C314" s="123"/>
      <c r="D314" s="124"/>
      <c r="E314" s="123"/>
      <c r="F314" s="125"/>
      <c r="G314" s="125"/>
      <c r="H314" s="126"/>
      <c r="I314" s="26"/>
      <c r="J314" s="26"/>
      <c r="K314" s="26"/>
      <c r="L314" s="123"/>
      <c r="N314" s="147"/>
      <c r="O314" s="147"/>
      <c r="P314" s="25"/>
      <c r="Q314" s="26"/>
      <c r="R314" s="27"/>
      <c r="S314" s="28" t="s">
        <v>29</v>
      </c>
      <c r="T314" s="29" t="s">
        <v>29</v>
      </c>
      <c r="W314" s="31" t="str">
        <f t="shared" si="32"/>
        <v/>
      </c>
      <c r="X314" s="31" t="str">
        <f t="shared" si="31"/>
        <v/>
      </c>
      <c r="Y314" s="31" t="str">
        <f t="shared" si="33"/>
        <v/>
      </c>
      <c r="Z314" s="31" t="str">
        <f t="shared" si="34"/>
        <v/>
      </c>
      <c r="AA314" s="31" t="str">
        <f t="shared" si="35"/>
        <v/>
      </c>
      <c r="AB314" s="30">
        <f>IF(AA314="",888,COUNTIF($AA$1:AA314,AA314))</f>
        <v>888</v>
      </c>
    </row>
    <row r="315" spans="1:28">
      <c r="A315" s="17" t="str">
        <f>IF(E315="","",SUBTOTAL(103,E$1:E315)-1)</f>
        <v/>
      </c>
      <c r="B315" s="18" t="str">
        <f t="shared" si="30"/>
        <v/>
      </c>
      <c r="C315" s="123"/>
      <c r="D315" s="124"/>
      <c r="E315" s="123"/>
      <c r="F315" s="125"/>
      <c r="G315" s="125"/>
      <c r="H315" s="126"/>
      <c r="I315" s="26"/>
      <c r="J315" s="26"/>
      <c r="K315" s="26"/>
      <c r="L315" s="123"/>
      <c r="N315" s="147"/>
      <c r="O315" s="147"/>
      <c r="P315" s="25"/>
      <c r="Q315" s="26"/>
      <c r="R315" s="27"/>
      <c r="S315" s="28" t="s">
        <v>29</v>
      </c>
      <c r="T315" s="29" t="s">
        <v>29</v>
      </c>
      <c r="W315" s="31" t="str">
        <f t="shared" si="32"/>
        <v/>
      </c>
      <c r="X315" s="31" t="str">
        <f t="shared" si="31"/>
        <v/>
      </c>
      <c r="Y315" s="31" t="str">
        <f t="shared" si="33"/>
        <v/>
      </c>
      <c r="Z315" s="31" t="str">
        <f t="shared" si="34"/>
        <v/>
      </c>
      <c r="AA315" s="31" t="str">
        <f t="shared" si="35"/>
        <v/>
      </c>
      <c r="AB315" s="30">
        <f>IF(AA315="",888,COUNTIF($AA$1:AA315,AA315))</f>
        <v>888</v>
      </c>
    </row>
    <row r="316" spans="1:28">
      <c r="A316" s="17" t="str">
        <f>IF(E316="","",SUBTOTAL(103,E$1:E316)-1)</f>
        <v/>
      </c>
      <c r="B316" s="18" t="str">
        <f t="shared" si="30"/>
        <v/>
      </c>
      <c r="C316" s="123"/>
      <c r="D316" s="124"/>
      <c r="E316" s="123"/>
      <c r="F316" s="125"/>
      <c r="G316" s="125"/>
      <c r="H316" s="126"/>
      <c r="I316" s="26"/>
      <c r="J316" s="26"/>
      <c r="K316" s="26"/>
      <c r="L316" s="123"/>
      <c r="N316" s="147"/>
      <c r="O316" s="147"/>
      <c r="P316" s="25"/>
      <c r="Q316" s="26"/>
      <c r="R316" s="27"/>
      <c r="S316" s="28" t="s">
        <v>29</v>
      </c>
      <c r="T316" s="29" t="s">
        <v>29</v>
      </c>
      <c r="W316" s="31" t="str">
        <f t="shared" si="32"/>
        <v/>
      </c>
      <c r="X316" s="31" t="str">
        <f t="shared" si="31"/>
        <v/>
      </c>
      <c r="Y316" s="31" t="str">
        <f t="shared" si="33"/>
        <v/>
      </c>
      <c r="Z316" s="31" t="str">
        <f t="shared" si="34"/>
        <v/>
      </c>
      <c r="AA316" s="31" t="str">
        <f t="shared" si="35"/>
        <v/>
      </c>
      <c r="AB316" s="30">
        <f>IF(AA316="",888,COUNTIF($AA$1:AA316,AA316))</f>
        <v>888</v>
      </c>
    </row>
    <row r="317" spans="1:28">
      <c r="A317" s="17" t="str">
        <f>IF(E317="","",SUBTOTAL(103,E$1:E317)-1)</f>
        <v/>
      </c>
      <c r="B317" s="18" t="str">
        <f t="shared" si="30"/>
        <v/>
      </c>
      <c r="C317" s="123"/>
      <c r="D317" s="124"/>
      <c r="E317" s="123"/>
      <c r="F317" s="125"/>
      <c r="G317" s="125"/>
      <c r="H317" s="126"/>
      <c r="I317" s="26"/>
      <c r="J317" s="26"/>
      <c r="K317" s="26"/>
      <c r="L317" s="123"/>
      <c r="N317" s="147"/>
      <c r="O317" s="147"/>
      <c r="P317" s="25"/>
      <c r="Q317" s="26"/>
      <c r="R317" s="27"/>
      <c r="S317" s="28" t="s">
        <v>29</v>
      </c>
      <c r="T317" s="29" t="s">
        <v>29</v>
      </c>
      <c r="W317" s="31" t="str">
        <f t="shared" si="32"/>
        <v/>
      </c>
      <c r="X317" s="31" t="str">
        <f t="shared" si="31"/>
        <v/>
      </c>
      <c r="Y317" s="31" t="str">
        <f t="shared" si="33"/>
        <v/>
      </c>
      <c r="Z317" s="31" t="str">
        <f t="shared" si="34"/>
        <v/>
      </c>
      <c r="AA317" s="31" t="str">
        <f t="shared" si="35"/>
        <v/>
      </c>
      <c r="AB317" s="30">
        <f>IF(AA317="",888,COUNTIF($AA$1:AA317,AA317))</f>
        <v>888</v>
      </c>
    </row>
    <row r="318" spans="1:28">
      <c r="A318" s="17" t="str">
        <f>IF(E318="","",SUBTOTAL(103,E$1:E318)-1)</f>
        <v/>
      </c>
      <c r="B318" s="18" t="str">
        <f t="shared" si="30"/>
        <v/>
      </c>
      <c r="C318" s="123"/>
      <c r="D318" s="124"/>
      <c r="E318" s="123"/>
      <c r="F318" s="125"/>
      <c r="G318" s="125"/>
      <c r="H318" s="126"/>
      <c r="I318" s="26"/>
      <c r="J318" s="26"/>
      <c r="K318" s="26"/>
      <c r="L318" s="123"/>
      <c r="N318" s="147"/>
      <c r="O318" s="147"/>
      <c r="P318" s="25"/>
      <c r="Q318" s="26"/>
      <c r="R318" s="27"/>
      <c r="S318" s="28" t="s">
        <v>29</v>
      </c>
      <c r="T318" s="29" t="s">
        <v>29</v>
      </c>
      <c r="W318" s="31" t="str">
        <f t="shared" si="32"/>
        <v/>
      </c>
      <c r="X318" s="31" t="str">
        <f t="shared" si="31"/>
        <v/>
      </c>
      <c r="Y318" s="31" t="str">
        <f t="shared" si="33"/>
        <v/>
      </c>
      <c r="Z318" s="31" t="str">
        <f t="shared" si="34"/>
        <v/>
      </c>
      <c r="AA318" s="31" t="str">
        <f t="shared" si="35"/>
        <v/>
      </c>
      <c r="AB318" s="30">
        <f>IF(AA318="",888,COUNTIF($AA$1:AA318,AA318))</f>
        <v>888</v>
      </c>
    </row>
    <row r="319" spans="1:28">
      <c r="A319" s="17" t="str">
        <f>IF(E319="","",SUBTOTAL(103,E$1:E319)-1)</f>
        <v/>
      </c>
      <c r="B319" s="18" t="str">
        <f t="shared" si="30"/>
        <v/>
      </c>
      <c r="C319" s="123"/>
      <c r="D319" s="124"/>
      <c r="E319" s="123"/>
      <c r="F319" s="125"/>
      <c r="G319" s="125"/>
      <c r="H319" s="126"/>
      <c r="I319" s="26"/>
      <c r="J319" s="26"/>
      <c r="K319" s="26"/>
      <c r="L319" s="123"/>
      <c r="N319" s="147"/>
      <c r="O319" s="147"/>
      <c r="P319" s="25"/>
      <c r="Q319" s="26"/>
      <c r="R319" s="27"/>
      <c r="S319" s="28" t="s">
        <v>29</v>
      </c>
      <c r="T319" s="29" t="s">
        <v>29</v>
      </c>
      <c r="W319" s="31" t="str">
        <f t="shared" si="32"/>
        <v/>
      </c>
      <c r="X319" s="31" t="str">
        <f t="shared" si="31"/>
        <v/>
      </c>
      <c r="Y319" s="31" t="str">
        <f t="shared" si="33"/>
        <v/>
      </c>
      <c r="Z319" s="31" t="str">
        <f t="shared" si="34"/>
        <v/>
      </c>
      <c r="AA319" s="31" t="str">
        <f t="shared" si="35"/>
        <v/>
      </c>
      <c r="AB319" s="30">
        <f>IF(AA319="",888,COUNTIF($AA$1:AA319,AA319))</f>
        <v>888</v>
      </c>
    </row>
    <row r="320" spans="1:28">
      <c r="A320" s="17" t="str">
        <f>IF(E320="","",SUBTOTAL(103,E$1:E320)-1)</f>
        <v/>
      </c>
      <c r="B320" s="18" t="str">
        <f t="shared" si="30"/>
        <v/>
      </c>
      <c r="C320" s="123"/>
      <c r="D320" s="124"/>
      <c r="E320" s="123"/>
      <c r="F320" s="125"/>
      <c r="G320" s="125"/>
      <c r="H320" s="126"/>
      <c r="I320" s="26"/>
      <c r="J320" s="26"/>
      <c r="K320" s="26"/>
      <c r="L320" s="123"/>
      <c r="N320" s="147"/>
      <c r="O320" s="147"/>
      <c r="P320" s="25"/>
      <c r="Q320" s="26"/>
      <c r="R320" s="27"/>
      <c r="S320" s="28" t="s">
        <v>29</v>
      </c>
      <c r="T320" s="29" t="s">
        <v>29</v>
      </c>
      <c r="W320" s="31" t="str">
        <f t="shared" si="32"/>
        <v/>
      </c>
      <c r="X320" s="31" t="str">
        <f t="shared" si="31"/>
        <v/>
      </c>
      <c r="Y320" s="31" t="str">
        <f t="shared" si="33"/>
        <v/>
      </c>
      <c r="Z320" s="31" t="str">
        <f t="shared" si="34"/>
        <v/>
      </c>
      <c r="AA320" s="31" t="str">
        <f t="shared" si="35"/>
        <v/>
      </c>
      <c r="AB320" s="30">
        <f>IF(AA320="",888,COUNTIF($AA$1:AA320,AA320))</f>
        <v>888</v>
      </c>
    </row>
    <row r="321" spans="1:28">
      <c r="A321" s="17" t="str">
        <f>IF(E321="","",SUBTOTAL(103,E$1:E321)-1)</f>
        <v/>
      </c>
      <c r="B321" s="18" t="str">
        <f t="shared" si="30"/>
        <v/>
      </c>
      <c r="C321" s="123"/>
      <c r="D321" s="124"/>
      <c r="E321" s="123"/>
      <c r="F321" s="125"/>
      <c r="G321" s="125"/>
      <c r="H321" s="126"/>
      <c r="I321" s="26"/>
      <c r="J321" s="26"/>
      <c r="K321" s="26"/>
      <c r="L321" s="123"/>
      <c r="N321" s="147"/>
      <c r="O321" s="147"/>
      <c r="P321" s="25"/>
      <c r="Q321" s="26"/>
      <c r="R321" s="27"/>
      <c r="S321" s="28" t="s">
        <v>29</v>
      </c>
      <c r="T321" s="29" t="s">
        <v>29</v>
      </c>
      <c r="W321" s="31" t="str">
        <f t="shared" si="32"/>
        <v/>
      </c>
      <c r="X321" s="31" t="str">
        <f t="shared" si="31"/>
        <v/>
      </c>
      <c r="Y321" s="31" t="str">
        <f t="shared" si="33"/>
        <v/>
      </c>
      <c r="Z321" s="31" t="str">
        <f t="shared" si="34"/>
        <v/>
      </c>
      <c r="AA321" s="31" t="str">
        <f t="shared" si="35"/>
        <v/>
      </c>
      <c r="AB321" s="30">
        <f>IF(AA321="",888,COUNTIF($AA$1:AA321,AA321))</f>
        <v>888</v>
      </c>
    </row>
    <row r="322" spans="1:28">
      <c r="A322" s="17" t="str">
        <f>IF(E322="","",SUBTOTAL(103,E$1:E322)-1)</f>
        <v/>
      </c>
      <c r="B322" s="18" t="str">
        <f t="shared" ref="B322:B378" si="36">IF(D322="","",IF(D322*1&gt;40,IF(D322*1&gt;70,3,2),1))</f>
        <v/>
      </c>
      <c r="C322" s="123"/>
      <c r="D322" s="124"/>
      <c r="E322" s="123"/>
      <c r="F322" s="125"/>
      <c r="G322" s="125"/>
      <c r="H322" s="126"/>
      <c r="I322" s="26"/>
      <c r="J322" s="26"/>
      <c r="K322" s="26"/>
      <c r="L322" s="123"/>
      <c r="N322" s="147"/>
      <c r="O322" s="147"/>
      <c r="P322" s="25"/>
      <c r="Q322" s="26"/>
      <c r="R322" s="27"/>
      <c r="S322" s="28" t="s">
        <v>29</v>
      </c>
      <c r="T322" s="29" t="s">
        <v>29</v>
      </c>
      <c r="W322" s="31" t="str">
        <f t="shared" si="32"/>
        <v/>
      </c>
      <c r="X322" s="31" t="str">
        <f t="shared" ref="X322:X378" si="37">N322&amp;L322</f>
        <v/>
      </c>
      <c r="Y322" s="31" t="str">
        <f t="shared" si="33"/>
        <v/>
      </c>
      <c r="Z322" s="31" t="str">
        <f t="shared" si="34"/>
        <v/>
      </c>
      <c r="AA322" s="31" t="str">
        <f t="shared" si="35"/>
        <v/>
      </c>
      <c r="AB322" s="30">
        <f>IF(AA322="",888,COUNTIF($AA$1:AA322,AA322))</f>
        <v>888</v>
      </c>
    </row>
    <row r="323" spans="1:28">
      <c r="A323" s="17" t="str">
        <f>IF(E323="","",SUBTOTAL(103,E$1:E323)-1)</f>
        <v/>
      </c>
      <c r="B323" s="18" t="str">
        <f t="shared" si="36"/>
        <v/>
      </c>
      <c r="C323" s="123"/>
      <c r="D323" s="124"/>
      <c r="E323" s="123"/>
      <c r="F323" s="125"/>
      <c r="G323" s="125"/>
      <c r="H323" s="126"/>
      <c r="I323" s="26"/>
      <c r="J323" s="26"/>
      <c r="K323" s="26"/>
      <c r="L323" s="123"/>
      <c r="N323" s="147"/>
      <c r="O323" s="147"/>
      <c r="P323" s="25"/>
      <c r="Q323" s="26"/>
      <c r="R323" s="27"/>
      <c r="S323" s="28" t="s">
        <v>29</v>
      </c>
      <c r="T323" s="29" t="s">
        <v>29</v>
      </c>
      <c r="W323" s="31" t="str">
        <f t="shared" si="32"/>
        <v/>
      </c>
      <c r="X323" s="31" t="str">
        <f t="shared" si="37"/>
        <v/>
      </c>
      <c r="Y323" s="31" t="str">
        <f t="shared" si="33"/>
        <v/>
      </c>
      <c r="Z323" s="31" t="str">
        <f t="shared" si="34"/>
        <v/>
      </c>
      <c r="AA323" s="31" t="str">
        <f t="shared" si="35"/>
        <v/>
      </c>
      <c r="AB323" s="30">
        <f>IF(AA323="",888,COUNTIF($AA$1:AA323,AA323))</f>
        <v>888</v>
      </c>
    </row>
    <row r="324" spans="1:28">
      <c r="A324" s="17" t="str">
        <f>IF(E324="","",SUBTOTAL(103,E$1:E324)-1)</f>
        <v/>
      </c>
      <c r="B324" s="18" t="str">
        <f t="shared" si="36"/>
        <v/>
      </c>
      <c r="C324" s="123"/>
      <c r="D324" s="124"/>
      <c r="E324" s="123"/>
      <c r="F324" s="125"/>
      <c r="G324" s="125"/>
      <c r="H324" s="126"/>
      <c r="I324" s="26"/>
      <c r="J324" s="26"/>
      <c r="K324" s="26"/>
      <c r="L324" s="123"/>
      <c r="N324" s="147"/>
      <c r="O324" s="147"/>
      <c r="P324" s="25"/>
      <c r="Q324" s="26"/>
      <c r="R324" s="27"/>
      <c r="S324" s="28" t="s">
        <v>29</v>
      </c>
      <c r="T324" s="29" t="s">
        <v>29</v>
      </c>
      <c r="W324" s="31" t="str">
        <f t="shared" si="32"/>
        <v/>
      </c>
      <c r="X324" s="31" t="str">
        <f t="shared" si="37"/>
        <v/>
      </c>
      <c r="Y324" s="31" t="str">
        <f t="shared" si="33"/>
        <v/>
      </c>
      <c r="Z324" s="31" t="str">
        <f t="shared" si="34"/>
        <v/>
      </c>
      <c r="AA324" s="31" t="str">
        <f t="shared" si="35"/>
        <v/>
      </c>
      <c r="AB324" s="30">
        <f>IF(AA324="",888,COUNTIF($AA$1:AA324,AA324))</f>
        <v>888</v>
      </c>
    </row>
    <row r="325" spans="1:28">
      <c r="A325" s="17" t="str">
        <f>IF(E325="","",SUBTOTAL(103,E$1:E325)-1)</f>
        <v/>
      </c>
      <c r="B325" s="18" t="str">
        <f t="shared" si="36"/>
        <v/>
      </c>
      <c r="C325" s="123"/>
      <c r="D325" s="124"/>
      <c r="E325" s="123"/>
      <c r="F325" s="125"/>
      <c r="G325" s="125"/>
      <c r="H325" s="126"/>
      <c r="I325" s="26"/>
      <c r="J325" s="26"/>
      <c r="K325" s="26"/>
      <c r="L325" s="123"/>
      <c r="N325" s="147"/>
      <c r="O325" s="147"/>
      <c r="P325" s="25"/>
      <c r="Q325" s="26"/>
      <c r="R325" s="27"/>
      <c r="S325" s="28" t="s">
        <v>29</v>
      </c>
      <c r="T325" s="29" t="s">
        <v>29</v>
      </c>
      <c r="W325" s="31" t="str">
        <f t="shared" si="32"/>
        <v/>
      </c>
      <c r="X325" s="31" t="str">
        <f t="shared" si="37"/>
        <v/>
      </c>
      <c r="Y325" s="31" t="str">
        <f t="shared" si="33"/>
        <v/>
      </c>
      <c r="Z325" s="31" t="str">
        <f t="shared" si="34"/>
        <v/>
      </c>
      <c r="AA325" s="31" t="str">
        <f t="shared" si="35"/>
        <v/>
      </c>
      <c r="AB325" s="30">
        <f>IF(AA325="",888,COUNTIF($AA$1:AA325,AA325))</f>
        <v>888</v>
      </c>
    </row>
    <row r="326" spans="1:28">
      <c r="A326" s="17" t="str">
        <f>IF(E326="","",SUBTOTAL(103,E$1:E326)-1)</f>
        <v/>
      </c>
      <c r="B326" s="18" t="str">
        <f t="shared" si="36"/>
        <v/>
      </c>
      <c r="C326" s="123"/>
      <c r="D326" s="124"/>
      <c r="E326" s="123"/>
      <c r="F326" s="125"/>
      <c r="G326" s="125"/>
      <c r="H326" s="126"/>
      <c r="I326" s="26"/>
      <c r="J326" s="26"/>
      <c r="K326" s="26"/>
      <c r="L326" s="123"/>
      <c r="N326" s="147"/>
      <c r="O326" s="147"/>
      <c r="P326" s="25"/>
      <c r="Q326" s="26"/>
      <c r="R326" s="27"/>
      <c r="S326" s="28" t="s">
        <v>29</v>
      </c>
      <c r="T326" s="29" t="s">
        <v>29</v>
      </c>
      <c r="W326" s="31" t="str">
        <f t="shared" si="32"/>
        <v/>
      </c>
      <c r="X326" s="31" t="str">
        <f t="shared" si="37"/>
        <v/>
      </c>
      <c r="Y326" s="31" t="str">
        <f t="shared" si="33"/>
        <v/>
      </c>
      <c r="Z326" s="31" t="str">
        <f t="shared" si="34"/>
        <v/>
      </c>
      <c r="AA326" s="31" t="str">
        <f t="shared" si="35"/>
        <v/>
      </c>
      <c r="AB326" s="30">
        <f>IF(AA326="",888,COUNTIF($AA$1:AA326,AA326))</f>
        <v>888</v>
      </c>
    </row>
    <row r="327" spans="1:28">
      <c r="A327" s="17" t="str">
        <f>IF(E327="","",SUBTOTAL(103,E$1:E327)-1)</f>
        <v/>
      </c>
      <c r="B327" s="18" t="str">
        <f t="shared" si="36"/>
        <v/>
      </c>
      <c r="C327" s="123"/>
      <c r="D327" s="124"/>
      <c r="E327" s="123"/>
      <c r="F327" s="125"/>
      <c r="G327" s="125"/>
      <c r="H327" s="126"/>
      <c r="I327" s="26"/>
      <c r="J327" s="26"/>
      <c r="K327" s="26"/>
      <c r="L327" s="123"/>
      <c r="N327" s="147"/>
      <c r="O327" s="147"/>
      <c r="P327" s="25"/>
      <c r="Q327" s="26"/>
      <c r="R327" s="27"/>
      <c r="S327" s="28" t="s">
        <v>29</v>
      </c>
      <c r="T327" s="29" t="s">
        <v>29</v>
      </c>
      <c r="W327" s="31" t="str">
        <f t="shared" si="32"/>
        <v/>
      </c>
      <c r="X327" s="31" t="str">
        <f t="shared" si="37"/>
        <v/>
      </c>
      <c r="Y327" s="31" t="str">
        <f t="shared" si="33"/>
        <v/>
      </c>
      <c r="Z327" s="31" t="str">
        <f t="shared" si="34"/>
        <v/>
      </c>
      <c r="AA327" s="31" t="str">
        <f t="shared" si="35"/>
        <v/>
      </c>
      <c r="AB327" s="30">
        <f>IF(AA327="",888,COUNTIF($AA$1:AA327,AA327))</f>
        <v>888</v>
      </c>
    </row>
    <row r="328" spans="1:28">
      <c r="A328" s="17" t="str">
        <f>IF(E328="","",SUBTOTAL(103,E$1:E328)-1)</f>
        <v/>
      </c>
      <c r="B328" s="18" t="str">
        <f t="shared" si="36"/>
        <v/>
      </c>
      <c r="C328" s="123"/>
      <c r="D328" s="124"/>
      <c r="E328" s="123"/>
      <c r="F328" s="125"/>
      <c r="G328" s="125"/>
      <c r="H328" s="126"/>
      <c r="I328" s="26"/>
      <c r="J328" s="26"/>
      <c r="K328" s="26"/>
      <c r="L328" s="123"/>
      <c r="N328" s="147"/>
      <c r="O328" s="147"/>
      <c r="P328" s="25"/>
      <c r="Q328" s="26"/>
      <c r="R328" s="27"/>
      <c r="S328" s="28" t="s">
        <v>29</v>
      </c>
      <c r="T328" s="29" t="s">
        <v>29</v>
      </c>
      <c r="W328" s="31" t="str">
        <f t="shared" si="32"/>
        <v/>
      </c>
      <c r="X328" s="31" t="str">
        <f t="shared" si="37"/>
        <v/>
      </c>
      <c r="Y328" s="31" t="str">
        <f t="shared" si="33"/>
        <v/>
      </c>
      <c r="Z328" s="31" t="str">
        <f t="shared" si="34"/>
        <v/>
      </c>
      <c r="AA328" s="31" t="str">
        <f t="shared" si="35"/>
        <v/>
      </c>
      <c r="AB328" s="30">
        <f>IF(AA328="",888,COUNTIF($AA$1:AA328,AA328))</f>
        <v>888</v>
      </c>
    </row>
    <row r="329" spans="1:28">
      <c r="A329" s="17" t="str">
        <f>IF(E329="","",SUBTOTAL(103,E$1:E329)-1)</f>
        <v/>
      </c>
      <c r="B329" s="18" t="str">
        <f t="shared" si="36"/>
        <v/>
      </c>
      <c r="C329" s="123"/>
      <c r="D329" s="124"/>
      <c r="E329" s="123"/>
      <c r="F329" s="125"/>
      <c r="G329" s="125"/>
      <c r="H329" s="126"/>
      <c r="I329" s="26"/>
      <c r="J329" s="26"/>
      <c r="K329" s="26"/>
      <c r="L329" s="123"/>
      <c r="N329" s="147"/>
      <c r="O329" s="147"/>
      <c r="P329" s="25"/>
      <c r="Q329" s="26"/>
      <c r="R329" s="27"/>
      <c r="S329" s="28" t="s">
        <v>29</v>
      </c>
      <c r="T329" s="29" t="s">
        <v>29</v>
      </c>
      <c r="W329" s="31" t="str">
        <f t="shared" si="32"/>
        <v/>
      </c>
      <c r="X329" s="31" t="str">
        <f t="shared" si="37"/>
        <v/>
      </c>
      <c r="Y329" s="31" t="str">
        <f t="shared" si="33"/>
        <v/>
      </c>
      <c r="Z329" s="31" t="str">
        <f t="shared" si="34"/>
        <v/>
      </c>
      <c r="AA329" s="31" t="str">
        <f t="shared" si="35"/>
        <v/>
      </c>
      <c r="AB329" s="30">
        <f>IF(AA329="",888,COUNTIF($AA$1:AA329,AA329))</f>
        <v>888</v>
      </c>
    </row>
    <row r="330" spans="1:28">
      <c r="A330" s="17" t="str">
        <f>IF(E330="","",SUBTOTAL(103,E$1:E330)-1)</f>
        <v/>
      </c>
      <c r="B330" s="18" t="str">
        <f t="shared" si="36"/>
        <v/>
      </c>
      <c r="C330" s="123"/>
      <c r="D330" s="124"/>
      <c r="E330" s="123"/>
      <c r="F330" s="125"/>
      <c r="G330" s="125"/>
      <c r="H330" s="126"/>
      <c r="I330" s="26"/>
      <c r="J330" s="26"/>
      <c r="K330" s="26"/>
      <c r="L330" s="123"/>
      <c r="N330" s="147"/>
      <c r="O330" s="147"/>
      <c r="P330" s="25"/>
      <c r="Q330" s="26"/>
      <c r="R330" s="27"/>
      <c r="S330" s="28" t="s">
        <v>29</v>
      </c>
      <c r="T330" s="29" t="s">
        <v>29</v>
      </c>
      <c r="W330" s="31" t="str">
        <f t="shared" si="32"/>
        <v/>
      </c>
      <c r="X330" s="31" t="str">
        <f t="shared" si="37"/>
        <v/>
      </c>
      <c r="Y330" s="31" t="str">
        <f t="shared" si="33"/>
        <v/>
      </c>
      <c r="Z330" s="31" t="str">
        <f t="shared" si="34"/>
        <v/>
      </c>
      <c r="AA330" s="31" t="str">
        <f t="shared" si="35"/>
        <v/>
      </c>
      <c r="AB330" s="30">
        <f>IF(AA330="",888,COUNTIF($AA$1:AA330,AA330))</f>
        <v>888</v>
      </c>
    </row>
    <row r="331" spans="1:28">
      <c r="A331" s="17" t="str">
        <f>IF(E331="","",SUBTOTAL(103,E$1:E331)-1)</f>
        <v/>
      </c>
      <c r="B331" s="18" t="str">
        <f t="shared" si="36"/>
        <v/>
      </c>
      <c r="C331" s="123"/>
      <c r="D331" s="124"/>
      <c r="E331" s="123"/>
      <c r="F331" s="125"/>
      <c r="G331" s="125"/>
      <c r="H331" s="126"/>
      <c r="I331" s="26"/>
      <c r="J331" s="26"/>
      <c r="K331" s="26"/>
      <c r="L331" s="123"/>
      <c r="N331" s="147"/>
      <c r="O331" s="147"/>
      <c r="P331" s="25"/>
      <c r="Q331" s="26"/>
      <c r="R331" s="27"/>
      <c r="S331" s="28" t="s">
        <v>29</v>
      </c>
      <c r="T331" s="29" t="s">
        <v>29</v>
      </c>
      <c r="W331" s="31" t="str">
        <f t="shared" si="32"/>
        <v/>
      </c>
      <c r="X331" s="31" t="str">
        <f t="shared" si="37"/>
        <v/>
      </c>
      <c r="Y331" s="31" t="str">
        <f t="shared" si="33"/>
        <v/>
      </c>
      <c r="Z331" s="31" t="str">
        <f t="shared" si="34"/>
        <v/>
      </c>
      <c r="AA331" s="31" t="str">
        <f t="shared" si="35"/>
        <v/>
      </c>
      <c r="AB331" s="30">
        <f>IF(AA331="",888,COUNTIF($AA$1:AA331,AA331))</f>
        <v>888</v>
      </c>
    </row>
    <row r="332" spans="1:28">
      <c r="A332" s="17" t="str">
        <f>IF(E332="","",SUBTOTAL(103,E$1:E332)-1)</f>
        <v/>
      </c>
      <c r="B332" s="18" t="str">
        <f t="shared" si="36"/>
        <v/>
      </c>
      <c r="C332" s="123"/>
      <c r="D332" s="124"/>
      <c r="E332" s="123"/>
      <c r="F332" s="125"/>
      <c r="G332" s="125"/>
      <c r="H332" s="126"/>
      <c r="I332" s="26"/>
      <c r="J332" s="26"/>
      <c r="K332" s="26"/>
      <c r="L332" s="123"/>
      <c r="N332" s="147"/>
      <c r="O332" s="147"/>
      <c r="P332" s="25"/>
      <c r="Q332" s="26"/>
      <c r="R332" s="27"/>
      <c r="S332" s="28" t="s">
        <v>29</v>
      </c>
      <c r="T332" s="29" t="s">
        <v>29</v>
      </c>
      <c r="W332" s="31" t="str">
        <f t="shared" si="32"/>
        <v/>
      </c>
      <c r="X332" s="31" t="str">
        <f t="shared" si="37"/>
        <v/>
      </c>
      <c r="Y332" s="31" t="str">
        <f t="shared" si="33"/>
        <v/>
      </c>
      <c r="Z332" s="31" t="str">
        <f t="shared" si="34"/>
        <v/>
      </c>
      <c r="AA332" s="31" t="str">
        <f t="shared" si="35"/>
        <v/>
      </c>
      <c r="AB332" s="30">
        <f>IF(AA332="",888,COUNTIF($AA$1:AA332,AA332))</f>
        <v>888</v>
      </c>
    </row>
    <row r="333" spans="1:28">
      <c r="A333" s="17" t="str">
        <f>IF(E333="","",SUBTOTAL(103,E$1:E333)-1)</f>
        <v/>
      </c>
      <c r="B333" s="18" t="str">
        <f t="shared" si="36"/>
        <v/>
      </c>
      <c r="C333" s="123"/>
      <c r="D333" s="124"/>
      <c r="E333" s="123"/>
      <c r="F333" s="125"/>
      <c r="G333" s="125"/>
      <c r="H333" s="126"/>
      <c r="I333" s="26"/>
      <c r="J333" s="26"/>
      <c r="K333" s="26"/>
      <c r="L333" s="123"/>
      <c r="N333" s="147"/>
      <c r="O333" s="147"/>
      <c r="P333" s="25"/>
      <c r="Q333" s="26"/>
      <c r="R333" s="27"/>
      <c r="S333" s="28" t="s">
        <v>29</v>
      </c>
      <c r="T333" s="29" t="s">
        <v>29</v>
      </c>
      <c r="W333" s="31" t="str">
        <f t="shared" si="32"/>
        <v/>
      </c>
      <c r="X333" s="31" t="str">
        <f t="shared" si="37"/>
        <v/>
      </c>
      <c r="Y333" s="31" t="str">
        <f t="shared" si="33"/>
        <v/>
      </c>
      <c r="Z333" s="31" t="str">
        <f t="shared" si="34"/>
        <v/>
      </c>
      <c r="AA333" s="31" t="str">
        <f t="shared" si="35"/>
        <v/>
      </c>
      <c r="AB333" s="30">
        <f>IF(AA333="",888,COUNTIF($AA$1:AA333,AA333))</f>
        <v>888</v>
      </c>
    </row>
    <row r="334" spans="1:28">
      <c r="A334" s="17" t="str">
        <f>IF(E334="","",SUBTOTAL(103,E$1:E334)-1)</f>
        <v/>
      </c>
      <c r="B334" s="18" t="str">
        <f t="shared" si="36"/>
        <v/>
      </c>
      <c r="C334" s="123"/>
      <c r="D334" s="124"/>
      <c r="E334" s="123"/>
      <c r="F334" s="125"/>
      <c r="G334" s="125"/>
      <c r="H334" s="126"/>
      <c r="I334" s="26"/>
      <c r="J334" s="26"/>
      <c r="K334" s="26"/>
      <c r="L334" s="123"/>
      <c r="N334" s="147"/>
      <c r="O334" s="147"/>
      <c r="P334" s="25"/>
      <c r="Q334" s="26"/>
      <c r="R334" s="27"/>
      <c r="S334" s="28" t="s">
        <v>29</v>
      </c>
      <c r="T334" s="29" t="s">
        <v>29</v>
      </c>
      <c r="W334" s="31" t="str">
        <f t="shared" si="32"/>
        <v/>
      </c>
      <c r="X334" s="31" t="str">
        <f t="shared" si="37"/>
        <v/>
      </c>
      <c r="Y334" s="31" t="str">
        <f t="shared" si="33"/>
        <v/>
      </c>
      <c r="Z334" s="31" t="str">
        <f t="shared" si="34"/>
        <v/>
      </c>
      <c r="AA334" s="31" t="str">
        <f t="shared" si="35"/>
        <v/>
      </c>
      <c r="AB334" s="30">
        <f>IF(AA334="",888,COUNTIF($AA$1:AA334,AA334))</f>
        <v>888</v>
      </c>
    </row>
    <row r="335" spans="1:28">
      <c r="A335" s="17" t="str">
        <f>IF(E335="","",SUBTOTAL(103,E$1:E335)-1)</f>
        <v/>
      </c>
      <c r="B335" s="18" t="str">
        <f t="shared" si="36"/>
        <v/>
      </c>
      <c r="C335" s="123"/>
      <c r="D335" s="124"/>
      <c r="E335" s="123"/>
      <c r="F335" s="125"/>
      <c r="G335" s="125"/>
      <c r="H335" s="126"/>
      <c r="I335" s="26"/>
      <c r="J335" s="26"/>
      <c r="K335" s="26"/>
      <c r="L335" s="123"/>
      <c r="N335" s="147"/>
      <c r="O335" s="147"/>
      <c r="P335" s="25"/>
      <c r="Q335" s="26"/>
      <c r="R335" s="27"/>
      <c r="S335" s="28" t="s">
        <v>29</v>
      </c>
      <c r="T335" s="29" t="s">
        <v>29</v>
      </c>
      <c r="W335" s="31" t="str">
        <f t="shared" si="32"/>
        <v/>
      </c>
      <c r="X335" s="31" t="str">
        <f t="shared" si="37"/>
        <v/>
      </c>
      <c r="Y335" s="31" t="str">
        <f t="shared" si="33"/>
        <v/>
      </c>
      <c r="Z335" s="31" t="str">
        <f t="shared" si="34"/>
        <v/>
      </c>
      <c r="AA335" s="31" t="str">
        <f t="shared" si="35"/>
        <v/>
      </c>
      <c r="AB335" s="30">
        <f>IF(AA335="",888,COUNTIF($AA$1:AA335,AA335))</f>
        <v>888</v>
      </c>
    </row>
    <row r="336" spans="1:28">
      <c r="A336" s="17" t="str">
        <f>IF(E336="","",SUBTOTAL(103,E$1:E336)-1)</f>
        <v/>
      </c>
      <c r="B336" s="18" t="str">
        <f t="shared" si="36"/>
        <v/>
      </c>
      <c r="C336" s="123"/>
      <c r="D336" s="124"/>
      <c r="E336" s="123"/>
      <c r="F336" s="125"/>
      <c r="G336" s="125"/>
      <c r="H336" s="126"/>
      <c r="I336" s="26"/>
      <c r="J336" s="26"/>
      <c r="K336" s="26"/>
      <c r="L336" s="123"/>
      <c r="N336" s="147"/>
      <c r="O336" s="147"/>
      <c r="P336" s="25"/>
      <c r="Q336" s="26"/>
      <c r="R336" s="27"/>
      <c r="S336" s="28" t="s">
        <v>29</v>
      </c>
      <c r="T336" s="29" t="s">
        <v>29</v>
      </c>
      <c r="W336" s="31" t="str">
        <f t="shared" si="32"/>
        <v/>
      </c>
      <c r="X336" s="31" t="str">
        <f t="shared" si="37"/>
        <v/>
      </c>
      <c r="Y336" s="31" t="str">
        <f t="shared" si="33"/>
        <v/>
      </c>
      <c r="Z336" s="31" t="str">
        <f t="shared" si="34"/>
        <v/>
      </c>
      <c r="AA336" s="31" t="str">
        <f t="shared" si="35"/>
        <v/>
      </c>
      <c r="AB336" s="30">
        <f>IF(AA336="",888,COUNTIF($AA$1:AA336,AA336))</f>
        <v>888</v>
      </c>
    </row>
    <row r="337" spans="1:28">
      <c r="A337" s="17" t="str">
        <f>IF(E337="","",SUBTOTAL(103,E$1:E337)-1)</f>
        <v/>
      </c>
      <c r="B337" s="18" t="str">
        <f t="shared" si="36"/>
        <v/>
      </c>
      <c r="C337" s="123"/>
      <c r="D337" s="124"/>
      <c r="E337" s="123"/>
      <c r="F337" s="125"/>
      <c r="G337" s="125"/>
      <c r="H337" s="126"/>
      <c r="I337" s="26"/>
      <c r="J337" s="26"/>
      <c r="K337" s="26"/>
      <c r="L337" s="123"/>
      <c r="N337" s="147"/>
      <c r="O337" s="147"/>
      <c r="P337" s="25"/>
      <c r="Q337" s="26"/>
      <c r="R337" s="27"/>
      <c r="S337" s="28" t="s">
        <v>29</v>
      </c>
      <c r="T337" s="29" t="s">
        <v>29</v>
      </c>
      <c r="W337" s="31" t="str">
        <f t="shared" si="32"/>
        <v/>
      </c>
      <c r="X337" s="31" t="str">
        <f t="shared" si="37"/>
        <v/>
      </c>
      <c r="Y337" s="31" t="str">
        <f t="shared" si="33"/>
        <v/>
      </c>
      <c r="Z337" s="31" t="str">
        <f t="shared" si="34"/>
        <v/>
      </c>
      <c r="AA337" s="31" t="str">
        <f t="shared" si="35"/>
        <v/>
      </c>
      <c r="AB337" s="30">
        <f>IF(AA337="",888,COUNTIF($AA$1:AA337,AA337))</f>
        <v>888</v>
      </c>
    </row>
    <row r="338" spans="1:28">
      <c r="A338" s="17" t="str">
        <f>IF(E338="","",SUBTOTAL(103,E$1:E338)-1)</f>
        <v/>
      </c>
      <c r="B338" s="18" t="str">
        <f t="shared" si="36"/>
        <v/>
      </c>
      <c r="C338" s="123"/>
      <c r="D338" s="124"/>
      <c r="E338" s="123"/>
      <c r="F338" s="125"/>
      <c r="G338" s="125"/>
      <c r="H338" s="126"/>
      <c r="I338" s="26"/>
      <c r="J338" s="26"/>
      <c r="K338" s="26"/>
      <c r="L338" s="123"/>
      <c r="N338" s="147"/>
      <c r="O338" s="147"/>
      <c r="P338" s="25"/>
      <c r="Q338" s="26"/>
      <c r="R338" s="27"/>
      <c r="S338" s="28" t="s">
        <v>29</v>
      </c>
      <c r="T338" s="29" t="s">
        <v>29</v>
      </c>
      <c r="W338" s="31" t="str">
        <f t="shared" si="32"/>
        <v/>
      </c>
      <c r="X338" s="31" t="str">
        <f t="shared" si="37"/>
        <v/>
      </c>
      <c r="Y338" s="31" t="str">
        <f t="shared" si="33"/>
        <v/>
      </c>
      <c r="Z338" s="31" t="str">
        <f t="shared" si="34"/>
        <v/>
      </c>
      <c r="AA338" s="31" t="str">
        <f t="shared" si="35"/>
        <v/>
      </c>
      <c r="AB338" s="30">
        <f>IF(AA338="",888,COUNTIF($AA$1:AA338,AA338))</f>
        <v>888</v>
      </c>
    </row>
    <row r="339" spans="1:28">
      <c r="A339" s="17" t="str">
        <f>IF(E339="","",SUBTOTAL(103,E$1:E339)-1)</f>
        <v/>
      </c>
      <c r="B339" s="18" t="str">
        <f t="shared" si="36"/>
        <v/>
      </c>
      <c r="C339" s="123"/>
      <c r="D339" s="124"/>
      <c r="E339" s="123"/>
      <c r="F339" s="125"/>
      <c r="G339" s="125"/>
      <c r="H339" s="126"/>
      <c r="I339" s="26"/>
      <c r="J339" s="26"/>
      <c r="K339" s="26"/>
      <c r="L339" s="123"/>
      <c r="N339" s="147"/>
      <c r="O339" s="147"/>
      <c r="P339" s="25"/>
      <c r="Q339" s="26"/>
      <c r="R339" s="27"/>
      <c r="S339" s="28" t="s">
        <v>29</v>
      </c>
      <c r="T339" s="29" t="s">
        <v>29</v>
      </c>
      <c r="W339" s="31" t="str">
        <f t="shared" si="32"/>
        <v/>
      </c>
      <c r="X339" s="31" t="str">
        <f t="shared" si="37"/>
        <v/>
      </c>
      <c r="Y339" s="31" t="str">
        <f t="shared" si="33"/>
        <v/>
      </c>
      <c r="Z339" s="31" t="str">
        <f t="shared" si="34"/>
        <v/>
      </c>
      <c r="AA339" s="31" t="str">
        <f t="shared" si="35"/>
        <v/>
      </c>
      <c r="AB339" s="30">
        <f>IF(AA339="",888,COUNTIF($AA$1:AA339,AA339))</f>
        <v>888</v>
      </c>
    </row>
    <row r="340" spans="1:28">
      <c r="A340" s="17" t="str">
        <f>IF(E340="","",SUBTOTAL(103,E$1:E340)-1)</f>
        <v/>
      </c>
      <c r="B340" s="18" t="str">
        <f t="shared" si="36"/>
        <v/>
      </c>
      <c r="C340" s="123"/>
      <c r="D340" s="124"/>
      <c r="E340" s="123"/>
      <c r="F340" s="125"/>
      <c r="G340" s="125"/>
      <c r="H340" s="126"/>
      <c r="I340" s="26"/>
      <c r="J340" s="26"/>
      <c r="K340" s="26"/>
      <c r="L340" s="123"/>
      <c r="N340" s="147"/>
      <c r="O340" s="147"/>
      <c r="P340" s="25"/>
      <c r="Q340" s="26"/>
      <c r="R340" s="27"/>
      <c r="S340" s="28" t="s">
        <v>29</v>
      </c>
      <c r="T340" s="29" t="s">
        <v>29</v>
      </c>
      <c r="W340" s="31" t="str">
        <f t="shared" si="32"/>
        <v/>
      </c>
      <c r="X340" s="31" t="str">
        <f t="shared" si="37"/>
        <v/>
      </c>
      <c r="Y340" s="31" t="str">
        <f t="shared" si="33"/>
        <v/>
      </c>
      <c r="Z340" s="31" t="str">
        <f t="shared" si="34"/>
        <v/>
      </c>
      <c r="AA340" s="31" t="str">
        <f t="shared" si="35"/>
        <v/>
      </c>
      <c r="AB340" s="30">
        <f>IF(AA340="",888,COUNTIF($AA$1:AA340,AA340))</f>
        <v>888</v>
      </c>
    </row>
    <row r="341" spans="1:28">
      <c r="A341" s="17" t="str">
        <f>IF(E341="","",SUBTOTAL(103,E$1:E341)-1)</f>
        <v/>
      </c>
      <c r="B341" s="18" t="str">
        <f t="shared" si="36"/>
        <v/>
      </c>
      <c r="C341" s="123"/>
      <c r="D341" s="124"/>
      <c r="E341" s="123"/>
      <c r="F341" s="125"/>
      <c r="G341" s="125"/>
      <c r="H341" s="126"/>
      <c r="I341" s="26"/>
      <c r="J341" s="26"/>
      <c r="K341" s="26"/>
      <c r="L341" s="123"/>
      <c r="N341" s="147"/>
      <c r="O341" s="147"/>
      <c r="P341" s="25"/>
      <c r="Q341" s="26"/>
      <c r="R341" s="27"/>
      <c r="S341" s="28" t="s">
        <v>29</v>
      </c>
      <c r="T341" s="29" t="s">
        <v>29</v>
      </c>
      <c r="W341" s="31" t="str">
        <f t="shared" si="32"/>
        <v/>
      </c>
      <c r="X341" s="31" t="str">
        <f t="shared" si="37"/>
        <v/>
      </c>
      <c r="Y341" s="31" t="str">
        <f t="shared" si="33"/>
        <v/>
      </c>
      <c r="Z341" s="31" t="str">
        <f t="shared" si="34"/>
        <v/>
      </c>
      <c r="AA341" s="31" t="str">
        <f t="shared" si="35"/>
        <v/>
      </c>
      <c r="AB341" s="30">
        <f>IF(AA341="",888,COUNTIF($AA$1:AA341,AA341))</f>
        <v>888</v>
      </c>
    </row>
    <row r="342" spans="1:28">
      <c r="A342" s="17" t="str">
        <f>IF(E342="","",SUBTOTAL(103,E$1:E342)-1)</f>
        <v/>
      </c>
      <c r="B342" s="18" t="str">
        <f t="shared" si="36"/>
        <v/>
      </c>
      <c r="C342" s="123"/>
      <c r="D342" s="124"/>
      <c r="E342" s="123"/>
      <c r="F342" s="125"/>
      <c r="G342" s="125"/>
      <c r="H342" s="126"/>
      <c r="I342" s="26"/>
      <c r="J342" s="26"/>
      <c r="K342" s="26"/>
      <c r="L342" s="123"/>
      <c r="N342" s="147"/>
      <c r="O342" s="147"/>
      <c r="P342" s="25"/>
      <c r="Q342" s="26"/>
      <c r="R342" s="27"/>
      <c r="S342" s="28" t="s">
        <v>29</v>
      </c>
      <c r="T342" s="29" t="s">
        <v>29</v>
      </c>
      <c r="W342" s="31" t="str">
        <f t="shared" si="32"/>
        <v/>
      </c>
      <c r="X342" s="31" t="str">
        <f t="shared" si="37"/>
        <v/>
      </c>
      <c r="Y342" s="31" t="str">
        <f t="shared" si="33"/>
        <v/>
      </c>
      <c r="Z342" s="31" t="str">
        <f t="shared" si="34"/>
        <v/>
      </c>
      <c r="AA342" s="31" t="str">
        <f t="shared" si="35"/>
        <v/>
      </c>
      <c r="AB342" s="30">
        <f>IF(AA342="",888,COUNTIF($AA$1:AA342,AA342))</f>
        <v>888</v>
      </c>
    </row>
    <row r="343" spans="1:28">
      <c r="A343" s="17" t="str">
        <f>IF(E343="","",SUBTOTAL(103,E$1:E343)-1)</f>
        <v/>
      </c>
      <c r="B343" s="18" t="str">
        <f t="shared" si="36"/>
        <v/>
      </c>
      <c r="C343" s="123"/>
      <c r="D343" s="124"/>
      <c r="E343" s="123"/>
      <c r="F343" s="125"/>
      <c r="G343" s="125"/>
      <c r="H343" s="126"/>
      <c r="I343" s="26"/>
      <c r="J343" s="26"/>
      <c r="K343" s="26"/>
      <c r="L343" s="123"/>
      <c r="N343" s="147"/>
      <c r="O343" s="147"/>
      <c r="P343" s="25"/>
      <c r="Q343" s="26"/>
      <c r="R343" s="27"/>
      <c r="S343" s="28" t="s">
        <v>29</v>
      </c>
      <c r="T343" s="29" t="s">
        <v>29</v>
      </c>
      <c r="W343" s="31" t="str">
        <f t="shared" si="32"/>
        <v/>
      </c>
      <c r="X343" s="31" t="str">
        <f t="shared" si="37"/>
        <v/>
      </c>
      <c r="Y343" s="31" t="str">
        <f t="shared" si="33"/>
        <v/>
      </c>
      <c r="Z343" s="31" t="str">
        <f t="shared" si="34"/>
        <v/>
      </c>
      <c r="AA343" s="31" t="str">
        <f t="shared" si="35"/>
        <v/>
      </c>
      <c r="AB343" s="30">
        <f>IF(AA343="",888,COUNTIF($AA$1:AA343,AA343))</f>
        <v>888</v>
      </c>
    </row>
    <row r="344" spans="1:28">
      <c r="A344" s="17" t="str">
        <f>IF(E344="","",SUBTOTAL(103,E$1:E344)-1)</f>
        <v/>
      </c>
      <c r="B344" s="18" t="str">
        <f t="shared" si="36"/>
        <v/>
      </c>
      <c r="C344" s="123"/>
      <c r="D344" s="124"/>
      <c r="E344" s="123"/>
      <c r="F344" s="125"/>
      <c r="G344" s="125"/>
      <c r="H344" s="126"/>
      <c r="I344" s="26"/>
      <c r="J344" s="26"/>
      <c r="K344" s="26"/>
      <c r="L344" s="123"/>
      <c r="N344" s="147"/>
      <c r="O344" s="147"/>
      <c r="P344" s="25"/>
      <c r="Q344" s="26"/>
      <c r="R344" s="27"/>
      <c r="S344" s="28" t="s">
        <v>29</v>
      </c>
      <c r="T344" s="29" t="s">
        <v>29</v>
      </c>
      <c r="W344" s="31" t="str">
        <f t="shared" si="32"/>
        <v/>
      </c>
      <c r="X344" s="31" t="str">
        <f t="shared" si="37"/>
        <v/>
      </c>
      <c r="Y344" s="31" t="str">
        <f t="shared" si="33"/>
        <v/>
      </c>
      <c r="Z344" s="31" t="str">
        <f t="shared" si="34"/>
        <v/>
      </c>
      <c r="AA344" s="31" t="str">
        <f t="shared" si="35"/>
        <v/>
      </c>
      <c r="AB344" s="30">
        <f>IF(AA344="",888,COUNTIF($AA$1:AA344,AA344))</f>
        <v>888</v>
      </c>
    </row>
    <row r="345" spans="1:28">
      <c r="A345" s="17" t="str">
        <f>IF(E345="","",SUBTOTAL(103,E$1:E345)-1)</f>
        <v/>
      </c>
      <c r="B345" s="18" t="str">
        <f t="shared" si="36"/>
        <v/>
      </c>
      <c r="C345" s="123"/>
      <c r="D345" s="124"/>
      <c r="E345" s="123"/>
      <c r="F345" s="125"/>
      <c r="G345" s="125"/>
      <c r="H345" s="126"/>
      <c r="I345" s="26"/>
      <c r="J345" s="26"/>
      <c r="K345" s="26"/>
      <c r="L345" s="123"/>
      <c r="N345" s="147"/>
      <c r="O345" s="147"/>
      <c r="P345" s="25"/>
      <c r="Q345" s="26"/>
      <c r="R345" s="27"/>
      <c r="S345" s="28" t="s">
        <v>29</v>
      </c>
      <c r="T345" s="29" t="s">
        <v>29</v>
      </c>
      <c r="W345" s="31" t="str">
        <f t="shared" si="32"/>
        <v/>
      </c>
      <c r="X345" s="31" t="str">
        <f t="shared" si="37"/>
        <v/>
      </c>
      <c r="Y345" s="31" t="str">
        <f t="shared" si="33"/>
        <v/>
      </c>
      <c r="Z345" s="31" t="str">
        <f t="shared" si="34"/>
        <v/>
      </c>
      <c r="AA345" s="31" t="str">
        <f t="shared" si="35"/>
        <v/>
      </c>
      <c r="AB345" s="30">
        <f>IF(AA345="",888,COUNTIF($AA$1:AA345,AA345))</f>
        <v>888</v>
      </c>
    </row>
    <row r="346" spans="1:28">
      <c r="A346" s="17" t="str">
        <f>IF(E346="","",SUBTOTAL(103,E$1:E346)-1)</f>
        <v/>
      </c>
      <c r="B346" s="18" t="str">
        <f t="shared" si="36"/>
        <v/>
      </c>
      <c r="C346" s="123"/>
      <c r="D346" s="124"/>
      <c r="E346" s="123"/>
      <c r="F346" s="125"/>
      <c r="G346" s="125"/>
      <c r="H346" s="126"/>
      <c r="I346" s="26"/>
      <c r="J346" s="26"/>
      <c r="K346" s="26"/>
      <c r="L346" s="123"/>
      <c r="N346" s="147"/>
      <c r="O346" s="147"/>
      <c r="P346" s="25"/>
      <c r="Q346" s="26"/>
      <c r="R346" s="27"/>
      <c r="S346" s="28" t="s">
        <v>29</v>
      </c>
      <c r="T346" s="29" t="s">
        <v>29</v>
      </c>
      <c r="W346" s="31" t="str">
        <f t="shared" si="32"/>
        <v/>
      </c>
      <c r="X346" s="31" t="str">
        <f t="shared" si="37"/>
        <v/>
      </c>
      <c r="Y346" s="31" t="str">
        <f t="shared" si="33"/>
        <v/>
      </c>
      <c r="Z346" s="31" t="str">
        <f t="shared" si="34"/>
        <v/>
      </c>
      <c r="AA346" s="31" t="str">
        <f t="shared" si="35"/>
        <v/>
      </c>
      <c r="AB346" s="30">
        <f>IF(AA346="",888,COUNTIF($AA$1:AA346,AA346))</f>
        <v>888</v>
      </c>
    </row>
    <row r="347" spans="1:28">
      <c r="A347" s="17" t="str">
        <f>IF(E347="","",SUBTOTAL(103,E$1:E347)-1)</f>
        <v/>
      </c>
      <c r="B347" s="18" t="str">
        <f t="shared" si="36"/>
        <v/>
      </c>
      <c r="C347" s="123"/>
      <c r="D347" s="124"/>
      <c r="E347" s="123"/>
      <c r="F347" s="125"/>
      <c r="G347" s="125"/>
      <c r="H347" s="126"/>
      <c r="I347" s="26"/>
      <c r="J347" s="26"/>
      <c r="K347" s="26"/>
      <c r="L347" s="123"/>
      <c r="N347" s="147"/>
      <c r="O347" s="147"/>
      <c r="P347" s="25"/>
      <c r="Q347" s="26"/>
      <c r="R347" s="27"/>
      <c r="S347" s="28" t="s">
        <v>29</v>
      </c>
      <c r="T347" s="29" t="s">
        <v>29</v>
      </c>
      <c r="W347" s="31" t="str">
        <f t="shared" si="32"/>
        <v/>
      </c>
      <c r="X347" s="31" t="str">
        <f t="shared" si="37"/>
        <v/>
      </c>
      <c r="Y347" s="31" t="str">
        <f t="shared" si="33"/>
        <v/>
      </c>
      <c r="Z347" s="31" t="str">
        <f t="shared" si="34"/>
        <v/>
      </c>
      <c r="AA347" s="31" t="str">
        <f t="shared" si="35"/>
        <v/>
      </c>
      <c r="AB347" s="30">
        <f>IF(AA347="",888,COUNTIF($AA$1:AA347,AA347))</f>
        <v>888</v>
      </c>
    </row>
    <row r="348" spans="1:28">
      <c r="A348" s="17" t="str">
        <f>IF(E348="","",SUBTOTAL(103,E$1:E348)-1)</f>
        <v/>
      </c>
      <c r="B348" s="18" t="str">
        <f t="shared" si="36"/>
        <v/>
      </c>
      <c r="C348" s="123"/>
      <c r="D348" s="124"/>
      <c r="E348" s="123"/>
      <c r="F348" s="125"/>
      <c r="G348" s="125"/>
      <c r="H348" s="126"/>
      <c r="I348" s="26"/>
      <c r="J348" s="26"/>
      <c r="K348" s="26"/>
      <c r="L348" s="123"/>
      <c r="N348" s="147"/>
      <c r="O348" s="147"/>
      <c r="P348" s="25"/>
      <c r="Q348" s="26"/>
      <c r="R348" s="27"/>
      <c r="S348" s="28" t="s">
        <v>29</v>
      </c>
      <c r="T348" s="29" t="s">
        <v>29</v>
      </c>
      <c r="W348" s="31" t="str">
        <f t="shared" si="32"/>
        <v/>
      </c>
      <c r="X348" s="31" t="str">
        <f t="shared" si="37"/>
        <v/>
      </c>
      <c r="Y348" s="31" t="str">
        <f t="shared" si="33"/>
        <v/>
      </c>
      <c r="Z348" s="31" t="str">
        <f t="shared" si="34"/>
        <v/>
      </c>
      <c r="AA348" s="31" t="str">
        <f t="shared" si="35"/>
        <v/>
      </c>
      <c r="AB348" s="30">
        <f>IF(AA348="",888,COUNTIF($AA$1:AA348,AA348))</f>
        <v>888</v>
      </c>
    </row>
    <row r="349" spans="1:28">
      <c r="A349" s="17" t="str">
        <f>IF(E349="","",SUBTOTAL(103,E$1:E349)-1)</f>
        <v/>
      </c>
      <c r="B349" s="18" t="str">
        <f t="shared" si="36"/>
        <v/>
      </c>
      <c r="C349" s="123"/>
      <c r="D349" s="124"/>
      <c r="E349" s="123"/>
      <c r="F349" s="125"/>
      <c r="G349" s="125"/>
      <c r="H349" s="126"/>
      <c r="I349" s="26"/>
      <c r="J349" s="26"/>
      <c r="K349" s="26"/>
      <c r="L349" s="123"/>
      <c r="N349" s="147"/>
      <c r="O349" s="147"/>
      <c r="P349" s="25"/>
      <c r="Q349" s="26"/>
      <c r="R349" s="27"/>
      <c r="S349" s="28" t="s">
        <v>29</v>
      </c>
      <c r="T349" s="29" t="s">
        <v>29</v>
      </c>
      <c r="W349" s="31" t="str">
        <f t="shared" si="32"/>
        <v/>
      </c>
      <c r="X349" s="31" t="str">
        <f t="shared" si="37"/>
        <v/>
      </c>
      <c r="Y349" s="31" t="str">
        <f t="shared" si="33"/>
        <v/>
      </c>
      <c r="Z349" s="31" t="str">
        <f t="shared" si="34"/>
        <v/>
      </c>
      <c r="AA349" s="31" t="str">
        <f t="shared" si="35"/>
        <v/>
      </c>
      <c r="AB349" s="30">
        <f>IF(AA349="",888,COUNTIF($AA$1:AA349,AA349))</f>
        <v>888</v>
      </c>
    </row>
    <row r="350" spans="1:28">
      <c r="A350" s="17" t="str">
        <f>IF(E350="","",SUBTOTAL(103,E$1:E350)-1)</f>
        <v/>
      </c>
      <c r="B350" s="18" t="str">
        <f t="shared" si="36"/>
        <v/>
      </c>
      <c r="C350" s="123"/>
      <c r="D350" s="124"/>
      <c r="E350" s="123"/>
      <c r="F350" s="125"/>
      <c r="G350" s="125"/>
      <c r="H350" s="126"/>
      <c r="I350" s="26"/>
      <c r="J350" s="26"/>
      <c r="K350" s="26"/>
      <c r="L350" s="123"/>
      <c r="N350" s="147"/>
      <c r="O350" s="147"/>
      <c r="P350" s="25"/>
      <c r="Q350" s="26"/>
      <c r="R350" s="27"/>
      <c r="S350" s="28" t="s">
        <v>29</v>
      </c>
      <c r="T350" s="29" t="s">
        <v>29</v>
      </c>
      <c r="W350" s="31" t="str">
        <f t="shared" si="32"/>
        <v/>
      </c>
      <c r="X350" s="31" t="str">
        <f t="shared" si="37"/>
        <v/>
      </c>
      <c r="Y350" s="31" t="str">
        <f t="shared" si="33"/>
        <v/>
      </c>
      <c r="Z350" s="31" t="str">
        <f t="shared" si="34"/>
        <v/>
      </c>
      <c r="AA350" s="31" t="str">
        <f t="shared" si="35"/>
        <v/>
      </c>
      <c r="AB350" s="30">
        <f>IF(AA350="",888,COUNTIF($AA$1:AA350,AA350))</f>
        <v>888</v>
      </c>
    </row>
    <row r="351" spans="1:28">
      <c r="A351" s="17" t="str">
        <f>IF(E351="","",SUBTOTAL(103,E$1:E351)-1)</f>
        <v/>
      </c>
      <c r="B351" s="18" t="str">
        <f t="shared" si="36"/>
        <v/>
      </c>
      <c r="C351" s="123"/>
      <c r="D351" s="124"/>
      <c r="E351" s="123"/>
      <c r="F351" s="125"/>
      <c r="G351" s="125"/>
      <c r="H351" s="126"/>
      <c r="I351" s="26"/>
      <c r="J351" s="26"/>
      <c r="K351" s="26"/>
      <c r="L351" s="123"/>
      <c r="N351" s="147"/>
      <c r="O351" s="147"/>
      <c r="P351" s="25"/>
      <c r="Q351" s="26"/>
      <c r="R351" s="27"/>
      <c r="S351" s="28" t="s">
        <v>29</v>
      </c>
      <c r="T351" s="29" t="s">
        <v>29</v>
      </c>
      <c r="W351" s="31" t="str">
        <f t="shared" si="32"/>
        <v/>
      </c>
      <c r="X351" s="31" t="str">
        <f t="shared" si="37"/>
        <v/>
      </c>
      <c r="Y351" s="31" t="str">
        <f t="shared" si="33"/>
        <v/>
      </c>
      <c r="Z351" s="31" t="str">
        <f t="shared" si="34"/>
        <v/>
      </c>
      <c r="AA351" s="31" t="str">
        <f t="shared" si="35"/>
        <v/>
      </c>
      <c r="AB351" s="30">
        <f>IF(AA351="",888,COUNTIF($AA$1:AA351,AA351))</f>
        <v>888</v>
      </c>
    </row>
    <row r="352" spans="1:28">
      <c r="A352" s="17" t="str">
        <f>IF(E352="","",SUBTOTAL(103,E$1:E352)-1)</f>
        <v/>
      </c>
      <c r="B352" s="18" t="str">
        <f t="shared" si="36"/>
        <v/>
      </c>
      <c r="C352" s="123"/>
      <c r="D352" s="124"/>
      <c r="E352" s="123"/>
      <c r="F352" s="125"/>
      <c r="G352" s="125"/>
      <c r="H352" s="126"/>
      <c r="I352" s="26"/>
      <c r="J352" s="26"/>
      <c r="K352" s="26"/>
      <c r="L352" s="123"/>
      <c r="N352" s="147"/>
      <c r="O352" s="147"/>
      <c r="P352" s="25"/>
      <c r="Q352" s="26"/>
      <c r="R352" s="27"/>
      <c r="S352" s="28" t="s">
        <v>29</v>
      </c>
      <c r="T352" s="29" t="s">
        <v>29</v>
      </c>
      <c r="W352" s="31" t="str">
        <f t="shared" si="32"/>
        <v/>
      </c>
      <c r="X352" s="31" t="str">
        <f t="shared" si="37"/>
        <v/>
      </c>
      <c r="Y352" s="31" t="str">
        <f t="shared" si="33"/>
        <v/>
      </c>
      <c r="Z352" s="31" t="str">
        <f t="shared" si="34"/>
        <v/>
      </c>
      <c r="AA352" s="31" t="str">
        <f t="shared" si="35"/>
        <v/>
      </c>
      <c r="AB352" s="30">
        <f>IF(AA352="",888,COUNTIF($AA$1:AA352,AA352))</f>
        <v>888</v>
      </c>
    </row>
    <row r="353" spans="1:28">
      <c r="A353" s="17" t="str">
        <f>IF(E353="","",SUBTOTAL(103,E$1:E353)-1)</f>
        <v/>
      </c>
      <c r="B353" s="18" t="str">
        <f t="shared" si="36"/>
        <v/>
      </c>
      <c r="C353" s="123"/>
      <c r="D353" s="124"/>
      <c r="E353" s="123"/>
      <c r="F353" s="125"/>
      <c r="G353" s="125"/>
      <c r="H353" s="126"/>
      <c r="I353" s="26"/>
      <c r="J353" s="26"/>
      <c r="K353" s="26"/>
      <c r="L353" s="123"/>
      <c r="N353" s="147"/>
      <c r="O353" s="147"/>
      <c r="P353" s="25"/>
      <c r="Q353" s="26"/>
      <c r="R353" s="27"/>
      <c r="S353" s="28" t="s">
        <v>29</v>
      </c>
      <c r="T353" s="29" t="s">
        <v>29</v>
      </c>
      <c r="W353" s="31" t="str">
        <f t="shared" si="32"/>
        <v/>
      </c>
      <c r="X353" s="31" t="str">
        <f t="shared" si="37"/>
        <v/>
      </c>
      <c r="Y353" s="31" t="str">
        <f t="shared" si="33"/>
        <v/>
      </c>
      <c r="Z353" s="31" t="str">
        <f t="shared" si="34"/>
        <v/>
      </c>
      <c r="AA353" s="31" t="str">
        <f t="shared" si="35"/>
        <v/>
      </c>
      <c r="AB353" s="30">
        <f>IF(AA353="",888,COUNTIF($AA$1:AA353,AA353))</f>
        <v>888</v>
      </c>
    </row>
    <row r="354" spans="1:28">
      <c r="A354" s="17" t="str">
        <f>IF(E354="","",SUBTOTAL(103,E$1:E354)-1)</f>
        <v/>
      </c>
      <c r="B354" s="18" t="str">
        <f t="shared" si="36"/>
        <v/>
      </c>
      <c r="C354" s="123"/>
      <c r="D354" s="124"/>
      <c r="E354" s="123"/>
      <c r="F354" s="125"/>
      <c r="G354" s="125"/>
      <c r="H354" s="126"/>
      <c r="I354" s="26"/>
      <c r="J354" s="26"/>
      <c r="K354" s="26"/>
      <c r="L354" s="123"/>
      <c r="N354" s="147"/>
      <c r="O354" s="147"/>
      <c r="P354" s="25"/>
      <c r="Q354" s="26"/>
      <c r="R354" s="27"/>
      <c r="S354" s="28" t="s">
        <v>29</v>
      </c>
      <c r="T354" s="29" t="s">
        <v>29</v>
      </c>
      <c r="W354" s="31" t="str">
        <f t="shared" si="32"/>
        <v/>
      </c>
      <c r="X354" s="31" t="str">
        <f t="shared" si="37"/>
        <v/>
      </c>
      <c r="Y354" s="31" t="str">
        <f t="shared" si="33"/>
        <v/>
      </c>
      <c r="Z354" s="31" t="str">
        <f t="shared" si="34"/>
        <v/>
      </c>
      <c r="AA354" s="31" t="str">
        <f t="shared" si="35"/>
        <v/>
      </c>
      <c r="AB354" s="30">
        <f>IF(AA354="",888,COUNTIF($AA$1:AA354,AA354))</f>
        <v>888</v>
      </c>
    </row>
    <row r="355" spans="1:28">
      <c r="A355" s="17" t="str">
        <f>IF(E355="","",SUBTOTAL(103,E$1:E355)-1)</f>
        <v/>
      </c>
      <c r="B355" s="18" t="str">
        <f t="shared" si="36"/>
        <v/>
      </c>
      <c r="C355" s="123"/>
      <c r="D355" s="124"/>
      <c r="E355" s="123"/>
      <c r="F355" s="125"/>
      <c r="G355" s="125"/>
      <c r="H355" s="126"/>
      <c r="I355" s="26"/>
      <c r="J355" s="26"/>
      <c r="K355" s="26"/>
      <c r="L355" s="123"/>
      <c r="N355" s="147"/>
      <c r="O355" s="147"/>
      <c r="P355" s="25"/>
      <c r="Q355" s="26"/>
      <c r="R355" s="27"/>
      <c r="S355" s="28" t="s">
        <v>29</v>
      </c>
      <c r="T355" s="29" t="s">
        <v>29</v>
      </c>
      <c r="W355" s="31" t="str">
        <f t="shared" si="32"/>
        <v/>
      </c>
      <c r="X355" s="31" t="str">
        <f t="shared" si="37"/>
        <v/>
      </c>
      <c r="Y355" s="31" t="str">
        <f t="shared" si="33"/>
        <v/>
      </c>
      <c r="Z355" s="31" t="str">
        <f t="shared" si="34"/>
        <v/>
      </c>
      <c r="AA355" s="31" t="str">
        <f t="shared" si="35"/>
        <v/>
      </c>
      <c r="AB355" s="30">
        <f>IF(AA355="",888,COUNTIF($AA$1:AA355,AA355))</f>
        <v>888</v>
      </c>
    </row>
    <row r="356" spans="1:28">
      <c r="A356" s="17" t="str">
        <f>IF(E356="","",SUBTOTAL(103,E$1:E356)-1)</f>
        <v/>
      </c>
      <c r="B356" s="18" t="str">
        <f t="shared" si="36"/>
        <v/>
      </c>
      <c r="C356" s="123"/>
      <c r="D356" s="124"/>
      <c r="E356" s="123"/>
      <c r="F356" s="125"/>
      <c r="G356" s="125"/>
      <c r="H356" s="126"/>
      <c r="I356" s="26"/>
      <c r="J356" s="26"/>
      <c r="K356" s="26"/>
      <c r="L356" s="123"/>
      <c r="N356" s="147"/>
      <c r="O356" s="147"/>
      <c r="P356" s="25"/>
      <c r="Q356" s="26"/>
      <c r="R356" s="27"/>
      <c r="S356" s="28" t="s">
        <v>29</v>
      </c>
      <c r="T356" s="29" t="s">
        <v>29</v>
      </c>
      <c r="W356" s="31" t="str">
        <f t="shared" si="32"/>
        <v/>
      </c>
      <c r="X356" s="31" t="str">
        <f t="shared" si="37"/>
        <v/>
      </c>
      <c r="Y356" s="31" t="str">
        <f t="shared" si="33"/>
        <v/>
      </c>
      <c r="Z356" s="31" t="str">
        <f t="shared" si="34"/>
        <v/>
      </c>
      <c r="AA356" s="31" t="str">
        <f t="shared" si="35"/>
        <v/>
      </c>
      <c r="AB356" s="30">
        <f>IF(AA356="",888,COUNTIF($AA$1:AA356,AA356))</f>
        <v>888</v>
      </c>
    </row>
    <row r="357" spans="1:28">
      <c r="A357" s="17" t="str">
        <f>IF(E357="","",SUBTOTAL(103,E$1:E357)-1)</f>
        <v/>
      </c>
      <c r="B357" s="18" t="str">
        <f t="shared" si="36"/>
        <v/>
      </c>
      <c r="C357" s="123"/>
      <c r="D357" s="124"/>
      <c r="E357" s="123"/>
      <c r="F357" s="125"/>
      <c r="G357" s="125"/>
      <c r="H357" s="126"/>
      <c r="I357" s="26"/>
      <c r="J357" s="26"/>
      <c r="K357" s="26"/>
      <c r="L357" s="123"/>
      <c r="N357" s="147"/>
      <c r="O357" s="147"/>
      <c r="P357" s="25"/>
      <c r="Q357" s="26"/>
      <c r="R357" s="27"/>
      <c r="S357" s="28" t="s">
        <v>29</v>
      </c>
      <c r="T357" s="29" t="s">
        <v>29</v>
      </c>
      <c r="W357" s="31" t="str">
        <f t="shared" si="32"/>
        <v/>
      </c>
      <c r="X357" s="31" t="str">
        <f t="shared" si="37"/>
        <v/>
      </c>
      <c r="Y357" s="31" t="str">
        <f t="shared" si="33"/>
        <v/>
      </c>
      <c r="Z357" s="31" t="str">
        <f t="shared" si="34"/>
        <v/>
      </c>
      <c r="AA357" s="31" t="str">
        <f t="shared" si="35"/>
        <v/>
      </c>
      <c r="AB357" s="30">
        <f>IF(AA357="",888,COUNTIF($AA$1:AA357,AA357))</f>
        <v>888</v>
      </c>
    </row>
    <row r="358" spans="1:28">
      <c r="A358" s="17" t="str">
        <f>IF(E358="","",SUBTOTAL(103,E$1:E358)-1)</f>
        <v/>
      </c>
      <c r="B358" s="18" t="str">
        <f t="shared" si="36"/>
        <v/>
      </c>
      <c r="C358" s="123"/>
      <c r="D358" s="124"/>
      <c r="E358" s="123"/>
      <c r="F358" s="125"/>
      <c r="G358" s="125"/>
      <c r="H358" s="126"/>
      <c r="I358" s="26"/>
      <c r="J358" s="26"/>
      <c r="K358" s="26"/>
      <c r="L358" s="123"/>
      <c r="N358" s="147"/>
      <c r="O358" s="147"/>
      <c r="P358" s="25"/>
      <c r="Q358" s="26"/>
      <c r="R358" s="27"/>
      <c r="S358" s="28" t="s">
        <v>29</v>
      </c>
      <c r="T358" s="29" t="s">
        <v>29</v>
      </c>
      <c r="W358" s="31" t="str">
        <f t="shared" si="32"/>
        <v/>
      </c>
      <c r="X358" s="31" t="str">
        <f t="shared" si="37"/>
        <v/>
      </c>
      <c r="Y358" s="31" t="str">
        <f t="shared" si="33"/>
        <v/>
      </c>
      <c r="Z358" s="31" t="str">
        <f t="shared" si="34"/>
        <v/>
      </c>
      <c r="AA358" s="31" t="str">
        <f t="shared" si="35"/>
        <v/>
      </c>
      <c r="AB358" s="30">
        <f>IF(AA358="",888,COUNTIF($AA$1:AA358,AA358))</f>
        <v>888</v>
      </c>
    </row>
    <row r="359" spans="1:28">
      <c r="A359" s="17" t="str">
        <f>IF(E359="","",SUBTOTAL(103,E$1:E359)-1)</f>
        <v/>
      </c>
      <c r="B359" s="18" t="str">
        <f t="shared" si="36"/>
        <v/>
      </c>
      <c r="C359" s="123"/>
      <c r="D359" s="124"/>
      <c r="E359" s="123"/>
      <c r="F359" s="125"/>
      <c r="G359" s="125"/>
      <c r="H359" s="126"/>
      <c r="I359" s="26"/>
      <c r="J359" s="26"/>
      <c r="K359" s="26"/>
      <c r="L359" s="123"/>
      <c r="N359" s="147"/>
      <c r="O359" s="147"/>
      <c r="P359" s="25"/>
      <c r="Q359" s="26"/>
      <c r="R359" s="27"/>
      <c r="S359" s="28" t="s">
        <v>29</v>
      </c>
      <c r="T359" s="29" t="s">
        <v>29</v>
      </c>
      <c r="W359" s="31" t="str">
        <f t="shared" si="32"/>
        <v/>
      </c>
      <c r="X359" s="31" t="str">
        <f t="shared" si="37"/>
        <v/>
      </c>
      <c r="Y359" s="31" t="str">
        <f t="shared" si="33"/>
        <v/>
      </c>
      <c r="Z359" s="31" t="str">
        <f t="shared" si="34"/>
        <v/>
      </c>
      <c r="AA359" s="31" t="str">
        <f t="shared" si="35"/>
        <v/>
      </c>
      <c r="AB359" s="30">
        <f>IF(AA359="",888,COUNTIF($AA$1:AA359,AA359))</f>
        <v>888</v>
      </c>
    </row>
    <row r="360" spans="1:28">
      <c r="A360" s="17" t="str">
        <f>IF(E360="","",SUBTOTAL(103,E$1:E360)-1)</f>
        <v/>
      </c>
      <c r="B360" s="18" t="str">
        <f t="shared" si="36"/>
        <v/>
      </c>
      <c r="C360" s="123"/>
      <c r="D360" s="124"/>
      <c r="E360" s="123"/>
      <c r="F360" s="125"/>
      <c r="G360" s="125"/>
      <c r="H360" s="126"/>
      <c r="I360" s="26"/>
      <c r="J360" s="26"/>
      <c r="K360" s="26"/>
      <c r="L360" s="123"/>
      <c r="N360" s="147"/>
      <c r="O360" s="147"/>
      <c r="P360" s="25"/>
      <c r="Q360" s="26"/>
      <c r="R360" s="27"/>
      <c r="S360" s="28" t="s">
        <v>29</v>
      </c>
      <c r="T360" s="29" t="s">
        <v>29</v>
      </c>
      <c r="W360" s="31" t="str">
        <f t="shared" si="32"/>
        <v/>
      </c>
      <c r="X360" s="31" t="str">
        <f t="shared" si="37"/>
        <v/>
      </c>
      <c r="Y360" s="31" t="str">
        <f t="shared" si="33"/>
        <v/>
      </c>
      <c r="Z360" s="31" t="str">
        <f t="shared" si="34"/>
        <v/>
      </c>
      <c r="AA360" s="31" t="str">
        <f t="shared" si="35"/>
        <v/>
      </c>
      <c r="AB360" s="30">
        <f>IF(AA360="",888,COUNTIF($AA$1:AA360,AA360))</f>
        <v>888</v>
      </c>
    </row>
    <row r="361" spans="1:28">
      <c r="A361" s="17" t="str">
        <f>IF(E361="","",SUBTOTAL(103,E$1:E361)-1)</f>
        <v/>
      </c>
      <c r="B361" s="18" t="str">
        <f t="shared" si="36"/>
        <v/>
      </c>
      <c r="C361" s="123"/>
      <c r="D361" s="124"/>
      <c r="E361" s="123"/>
      <c r="F361" s="125"/>
      <c r="G361" s="125"/>
      <c r="H361" s="126"/>
      <c r="I361" s="26"/>
      <c r="J361" s="26"/>
      <c r="K361" s="26"/>
      <c r="L361" s="123"/>
      <c r="N361" s="147"/>
      <c r="O361" s="147"/>
      <c r="P361" s="25"/>
      <c r="Q361" s="26"/>
      <c r="R361" s="27"/>
      <c r="S361" s="28" t="s">
        <v>29</v>
      </c>
      <c r="T361" s="29" t="s">
        <v>29</v>
      </c>
      <c r="W361" s="31" t="str">
        <f t="shared" si="32"/>
        <v/>
      </c>
      <c r="X361" s="31" t="str">
        <f t="shared" si="37"/>
        <v/>
      </c>
      <c r="Y361" s="31" t="str">
        <f t="shared" si="33"/>
        <v/>
      </c>
      <c r="Z361" s="31" t="str">
        <f t="shared" si="34"/>
        <v/>
      </c>
      <c r="AA361" s="31" t="str">
        <f t="shared" si="35"/>
        <v/>
      </c>
      <c r="AB361" s="30">
        <f>IF(AA361="",888,COUNTIF($AA$1:AA361,AA361))</f>
        <v>888</v>
      </c>
    </row>
    <row r="362" spans="1:28">
      <c r="A362" s="17" t="str">
        <f>IF(E362="","",SUBTOTAL(103,E$1:E362)-1)</f>
        <v/>
      </c>
      <c r="B362" s="18" t="str">
        <f t="shared" si="36"/>
        <v/>
      </c>
      <c r="C362" s="123"/>
      <c r="D362" s="124"/>
      <c r="E362" s="123"/>
      <c r="F362" s="125"/>
      <c r="G362" s="125"/>
      <c r="H362" s="126"/>
      <c r="I362" s="26"/>
      <c r="J362" s="26"/>
      <c r="K362" s="26"/>
      <c r="L362" s="123"/>
      <c r="N362" s="147"/>
      <c r="O362" s="147"/>
      <c r="P362" s="25"/>
      <c r="Q362" s="26"/>
      <c r="R362" s="27"/>
      <c r="S362" s="28" t="s">
        <v>29</v>
      </c>
      <c r="T362" s="29" t="s">
        <v>29</v>
      </c>
      <c r="W362" s="31" t="str">
        <f t="shared" si="32"/>
        <v/>
      </c>
      <c r="X362" s="31" t="str">
        <f t="shared" si="37"/>
        <v/>
      </c>
      <c r="Y362" s="31" t="str">
        <f t="shared" si="33"/>
        <v/>
      </c>
      <c r="Z362" s="31" t="str">
        <f t="shared" si="34"/>
        <v/>
      </c>
      <c r="AA362" s="31" t="str">
        <f t="shared" si="35"/>
        <v/>
      </c>
      <c r="AB362" s="30">
        <f>IF(AA362="",888,COUNTIF($AA$1:AA362,AA362))</f>
        <v>888</v>
      </c>
    </row>
    <row r="363" spans="1:28">
      <c r="A363" s="17" t="str">
        <f>IF(E363="","",SUBTOTAL(103,E$1:E363)-1)</f>
        <v/>
      </c>
      <c r="B363" s="18" t="str">
        <f t="shared" si="36"/>
        <v/>
      </c>
      <c r="C363" s="123"/>
      <c r="D363" s="124"/>
      <c r="E363" s="123"/>
      <c r="F363" s="125"/>
      <c r="G363" s="125"/>
      <c r="H363" s="126"/>
      <c r="I363" s="26"/>
      <c r="J363" s="26"/>
      <c r="K363" s="26"/>
      <c r="L363" s="123"/>
      <c r="N363" s="24"/>
      <c r="O363" s="24"/>
      <c r="P363" s="25"/>
      <c r="Q363" s="26"/>
      <c r="R363" s="27"/>
      <c r="S363" s="28" t="s">
        <v>29</v>
      </c>
      <c r="T363" s="29" t="s">
        <v>29</v>
      </c>
      <c r="W363" s="31" t="str">
        <f t="shared" si="32"/>
        <v/>
      </c>
      <c r="X363" s="31" t="str">
        <f t="shared" si="37"/>
        <v/>
      </c>
      <c r="Y363" s="31" t="str">
        <f t="shared" si="33"/>
        <v/>
      </c>
      <c r="Z363" s="31" t="str">
        <f t="shared" si="34"/>
        <v/>
      </c>
      <c r="AA363" s="31" t="str">
        <f t="shared" si="35"/>
        <v/>
      </c>
      <c r="AB363" s="30">
        <f>IF(AA363="",888,COUNTIF($AA$1:AA363,AA363))</f>
        <v>888</v>
      </c>
    </row>
    <row r="364" spans="1:28">
      <c r="A364" s="17" t="str">
        <f>IF(E364="","",SUBTOTAL(103,E$1:E364)-1)</f>
        <v/>
      </c>
      <c r="B364" s="18" t="str">
        <f t="shared" si="36"/>
        <v/>
      </c>
      <c r="C364" s="123"/>
      <c r="D364" s="124"/>
      <c r="E364" s="123"/>
      <c r="F364" s="125"/>
      <c r="G364" s="125"/>
      <c r="H364" s="126"/>
      <c r="I364" s="26"/>
      <c r="J364" s="26"/>
      <c r="K364" s="26"/>
      <c r="L364" s="123"/>
      <c r="N364" s="24"/>
      <c r="O364" s="24"/>
      <c r="P364" s="25"/>
      <c r="Q364" s="26"/>
      <c r="R364" s="27"/>
      <c r="S364" s="28" t="s">
        <v>29</v>
      </c>
      <c r="T364" s="29" t="s">
        <v>29</v>
      </c>
      <c r="W364" s="31" t="str">
        <f t="shared" si="32"/>
        <v/>
      </c>
      <c r="X364" s="31" t="str">
        <f t="shared" si="37"/>
        <v/>
      </c>
      <c r="Y364" s="31" t="str">
        <f t="shared" si="33"/>
        <v/>
      </c>
      <c r="Z364" s="31" t="str">
        <f t="shared" si="34"/>
        <v/>
      </c>
      <c r="AA364" s="31" t="str">
        <f t="shared" si="35"/>
        <v/>
      </c>
      <c r="AB364" s="30">
        <f>IF(AA364="",888,COUNTIF($AA$1:AA364,AA364))</f>
        <v>888</v>
      </c>
    </row>
    <row r="365" spans="1:28">
      <c r="A365" s="17" t="str">
        <f>IF(E365="","",SUBTOTAL(103,E$1:E365)-1)</f>
        <v/>
      </c>
      <c r="B365" s="18" t="str">
        <f t="shared" si="36"/>
        <v/>
      </c>
      <c r="C365" s="123"/>
      <c r="D365" s="124"/>
      <c r="E365" s="123"/>
      <c r="F365" s="125"/>
      <c r="G365" s="125"/>
      <c r="H365" s="126"/>
      <c r="I365" s="26"/>
      <c r="J365" s="26"/>
      <c r="K365" s="26"/>
      <c r="L365" s="123"/>
      <c r="N365" s="24"/>
      <c r="O365" s="24"/>
      <c r="P365" s="25"/>
      <c r="Q365" s="26"/>
      <c r="R365" s="27"/>
      <c r="S365" s="28" t="s">
        <v>29</v>
      </c>
      <c r="T365" s="29" t="s">
        <v>29</v>
      </c>
      <c r="W365" s="31" t="str">
        <f t="shared" ref="W365:W378" si="38">S365&amp;L365</f>
        <v/>
      </c>
      <c r="X365" s="31" t="str">
        <f t="shared" si="37"/>
        <v/>
      </c>
      <c r="Y365" s="31" t="str">
        <f t="shared" ref="Y365:Y378" si="39">O365&amp;L365</f>
        <v/>
      </c>
      <c r="Z365" s="31" t="str">
        <f t="shared" ref="Z365:Z378" si="40">P365&amp;L365</f>
        <v/>
      </c>
      <c r="AA365" s="31" t="str">
        <f t="shared" ref="AA365:AA378" si="41">M365&amp;F365&amp;G365&amp;I365&amp;L365</f>
        <v/>
      </c>
      <c r="AB365" s="30">
        <f>IF(AA365="",888,COUNTIF($AA$1:AA365,AA365))</f>
        <v>888</v>
      </c>
    </row>
    <row r="366" spans="1:28">
      <c r="A366" s="17" t="str">
        <f>IF(E366="","",SUBTOTAL(103,E$1:E366)-1)</f>
        <v/>
      </c>
      <c r="B366" s="18" t="str">
        <f t="shared" si="36"/>
        <v/>
      </c>
      <c r="C366" s="123"/>
      <c r="D366" s="124"/>
      <c r="E366" s="123"/>
      <c r="F366" s="125"/>
      <c r="G366" s="125"/>
      <c r="H366" s="126"/>
      <c r="I366" s="26"/>
      <c r="J366" s="26"/>
      <c r="K366" s="26"/>
      <c r="L366" s="123"/>
      <c r="N366" s="24"/>
      <c r="O366" s="24"/>
      <c r="P366" s="25"/>
      <c r="Q366" s="26"/>
      <c r="R366" s="27"/>
      <c r="S366" s="28" t="s">
        <v>29</v>
      </c>
      <c r="T366" s="29" t="s">
        <v>29</v>
      </c>
      <c r="W366" s="31" t="str">
        <f t="shared" si="38"/>
        <v/>
      </c>
      <c r="X366" s="31" t="str">
        <f t="shared" si="37"/>
        <v/>
      </c>
      <c r="Y366" s="31" t="str">
        <f t="shared" si="39"/>
        <v/>
      </c>
      <c r="Z366" s="31" t="str">
        <f t="shared" si="40"/>
        <v/>
      </c>
      <c r="AA366" s="31" t="str">
        <f t="shared" si="41"/>
        <v/>
      </c>
      <c r="AB366" s="30">
        <f>IF(AA366="",888,COUNTIF($AA$1:AA366,AA366))</f>
        <v>888</v>
      </c>
    </row>
    <row r="367" spans="1:28">
      <c r="A367" s="17" t="str">
        <f>IF(E367="","",SUBTOTAL(103,E$1:E367)-1)</f>
        <v/>
      </c>
      <c r="B367" s="18" t="str">
        <f t="shared" si="36"/>
        <v/>
      </c>
      <c r="C367" s="123"/>
      <c r="D367" s="124"/>
      <c r="E367" s="123"/>
      <c r="F367" s="125"/>
      <c r="G367" s="125"/>
      <c r="H367" s="126"/>
      <c r="I367" s="26"/>
      <c r="J367" s="26"/>
      <c r="K367" s="26"/>
      <c r="L367" s="123"/>
      <c r="N367" s="24"/>
      <c r="O367" s="24"/>
      <c r="P367" s="25"/>
      <c r="Q367" s="26"/>
      <c r="R367" s="27"/>
      <c r="S367" s="28" t="s">
        <v>29</v>
      </c>
      <c r="T367" s="29" t="s">
        <v>29</v>
      </c>
      <c r="W367" s="31" t="str">
        <f t="shared" si="38"/>
        <v/>
      </c>
      <c r="X367" s="31" t="str">
        <f t="shared" si="37"/>
        <v/>
      </c>
      <c r="Y367" s="31" t="str">
        <f t="shared" si="39"/>
        <v/>
      </c>
      <c r="Z367" s="31" t="str">
        <f t="shared" si="40"/>
        <v/>
      </c>
      <c r="AA367" s="31" t="str">
        <f t="shared" si="41"/>
        <v/>
      </c>
      <c r="AB367" s="30">
        <f>IF(AA367="",888,COUNTIF($AA$1:AA367,AA367))</f>
        <v>888</v>
      </c>
    </row>
    <row r="368" spans="1:28">
      <c r="A368" s="17" t="str">
        <f>IF(E368="","",SUBTOTAL(103,E$1:E368)-1)</f>
        <v/>
      </c>
      <c r="B368" s="18" t="str">
        <f t="shared" si="36"/>
        <v/>
      </c>
      <c r="C368" s="123"/>
      <c r="D368" s="124"/>
      <c r="E368" s="123"/>
      <c r="F368" s="125"/>
      <c r="G368" s="125"/>
      <c r="H368" s="126"/>
      <c r="I368" s="26"/>
      <c r="J368" s="26"/>
      <c r="K368" s="26"/>
      <c r="L368" s="123"/>
      <c r="N368" s="24"/>
      <c r="O368" s="24"/>
      <c r="P368" s="25"/>
      <c r="Q368" s="26"/>
      <c r="R368" s="27"/>
      <c r="S368" s="28" t="s">
        <v>29</v>
      </c>
      <c r="T368" s="29" t="s">
        <v>29</v>
      </c>
      <c r="W368" s="31" t="str">
        <f t="shared" si="38"/>
        <v/>
      </c>
      <c r="X368" s="31" t="str">
        <f t="shared" si="37"/>
        <v/>
      </c>
      <c r="Y368" s="31" t="str">
        <f t="shared" si="39"/>
        <v/>
      </c>
      <c r="Z368" s="31" t="str">
        <f t="shared" si="40"/>
        <v/>
      </c>
      <c r="AA368" s="31" t="str">
        <f t="shared" si="41"/>
        <v/>
      </c>
      <c r="AB368" s="30">
        <f>IF(AA368="",888,COUNTIF($AA$1:AA368,AA368))</f>
        <v>888</v>
      </c>
    </row>
    <row r="369" spans="1:28">
      <c r="A369" s="17" t="str">
        <f>IF(E369="","",SUBTOTAL(103,E$1:E369)-1)</f>
        <v/>
      </c>
      <c r="B369" s="18" t="str">
        <f t="shared" si="36"/>
        <v/>
      </c>
      <c r="C369" s="123"/>
      <c r="D369" s="124"/>
      <c r="E369" s="123"/>
      <c r="F369" s="125"/>
      <c r="G369" s="125"/>
      <c r="H369" s="126"/>
      <c r="I369" s="26"/>
      <c r="J369" s="26"/>
      <c r="K369" s="26"/>
      <c r="L369" s="123"/>
      <c r="N369" s="24"/>
      <c r="O369" s="24"/>
      <c r="P369" s="25"/>
      <c r="Q369" s="26"/>
      <c r="R369" s="27"/>
      <c r="S369" s="28" t="s">
        <v>29</v>
      </c>
      <c r="T369" s="29" t="s">
        <v>29</v>
      </c>
      <c r="W369" s="31" t="str">
        <f t="shared" si="38"/>
        <v/>
      </c>
      <c r="X369" s="31" t="str">
        <f t="shared" si="37"/>
        <v/>
      </c>
      <c r="Y369" s="31" t="str">
        <f t="shared" si="39"/>
        <v/>
      </c>
      <c r="Z369" s="31" t="str">
        <f t="shared" si="40"/>
        <v/>
      </c>
      <c r="AA369" s="31" t="str">
        <f t="shared" si="41"/>
        <v/>
      </c>
      <c r="AB369" s="30">
        <f>IF(AA369="",888,COUNTIF($AA$1:AA369,AA369))</f>
        <v>888</v>
      </c>
    </row>
    <row r="370" spans="1:28">
      <c r="A370" s="17" t="str">
        <f>IF(E370="","",SUBTOTAL(103,E$1:E370)-1)</f>
        <v/>
      </c>
      <c r="B370" s="18" t="str">
        <f t="shared" si="36"/>
        <v/>
      </c>
      <c r="C370" s="123"/>
      <c r="D370" s="124"/>
      <c r="E370" s="123"/>
      <c r="F370" s="125"/>
      <c r="G370" s="125"/>
      <c r="H370" s="126"/>
      <c r="I370" s="26"/>
      <c r="J370" s="26"/>
      <c r="K370" s="26"/>
      <c r="L370" s="123"/>
      <c r="N370" s="24"/>
      <c r="O370" s="24"/>
      <c r="P370" s="25"/>
      <c r="Q370" s="26"/>
      <c r="R370" s="27"/>
      <c r="S370" s="28" t="s">
        <v>29</v>
      </c>
      <c r="T370" s="29" t="s">
        <v>29</v>
      </c>
      <c r="W370" s="31" t="str">
        <f t="shared" si="38"/>
        <v/>
      </c>
      <c r="X370" s="31" t="str">
        <f t="shared" si="37"/>
        <v/>
      </c>
      <c r="Y370" s="31" t="str">
        <f t="shared" si="39"/>
        <v/>
      </c>
      <c r="Z370" s="31" t="str">
        <f t="shared" si="40"/>
        <v/>
      </c>
      <c r="AA370" s="31" t="str">
        <f t="shared" si="41"/>
        <v/>
      </c>
      <c r="AB370" s="30">
        <f>IF(AA370="",888,COUNTIF($AA$1:AA370,AA370))</f>
        <v>888</v>
      </c>
    </row>
    <row r="371" spans="1:28">
      <c r="A371" s="17" t="str">
        <f>IF(E371="","",SUBTOTAL(103,E$1:E371)-1)</f>
        <v/>
      </c>
      <c r="B371" s="18" t="str">
        <f t="shared" si="36"/>
        <v/>
      </c>
      <c r="C371" s="123"/>
      <c r="D371" s="124"/>
      <c r="E371" s="123"/>
      <c r="F371" s="125"/>
      <c r="G371" s="125"/>
      <c r="H371" s="126"/>
      <c r="I371" s="26"/>
      <c r="J371" s="26"/>
      <c r="K371" s="26"/>
      <c r="L371" s="123"/>
      <c r="N371" s="24"/>
      <c r="O371" s="24"/>
      <c r="P371" s="25"/>
      <c r="Q371" s="26"/>
      <c r="R371" s="27"/>
      <c r="S371" s="28" t="s">
        <v>29</v>
      </c>
      <c r="T371" s="29" t="s">
        <v>29</v>
      </c>
      <c r="W371" s="31" t="str">
        <f t="shared" si="38"/>
        <v/>
      </c>
      <c r="X371" s="31" t="str">
        <f t="shared" si="37"/>
        <v/>
      </c>
      <c r="Y371" s="31" t="str">
        <f t="shared" si="39"/>
        <v/>
      </c>
      <c r="Z371" s="31" t="str">
        <f t="shared" si="40"/>
        <v/>
      </c>
      <c r="AA371" s="31" t="str">
        <f t="shared" si="41"/>
        <v/>
      </c>
      <c r="AB371" s="30">
        <f>IF(AA371="",888,COUNTIF($AA$1:AA371,AA371))</f>
        <v>888</v>
      </c>
    </row>
    <row r="372" spans="1:28">
      <c r="A372" s="17" t="str">
        <f>IF(E372="","",SUBTOTAL(103,E$1:E372)-1)</f>
        <v/>
      </c>
      <c r="B372" s="18" t="str">
        <f t="shared" si="36"/>
        <v/>
      </c>
      <c r="C372" s="123"/>
      <c r="D372" s="124"/>
      <c r="E372" s="123"/>
      <c r="F372" s="125"/>
      <c r="G372" s="125"/>
      <c r="H372" s="126"/>
      <c r="I372" s="26"/>
      <c r="J372" s="26"/>
      <c r="K372" s="26"/>
      <c r="L372" s="123"/>
      <c r="N372" s="24"/>
      <c r="O372" s="24"/>
      <c r="P372" s="25"/>
      <c r="Q372" s="26"/>
      <c r="R372" s="27"/>
      <c r="S372" s="28" t="s">
        <v>29</v>
      </c>
      <c r="T372" s="29" t="s">
        <v>29</v>
      </c>
      <c r="W372" s="31" t="str">
        <f t="shared" si="38"/>
        <v/>
      </c>
      <c r="X372" s="31" t="str">
        <f t="shared" si="37"/>
        <v/>
      </c>
      <c r="Y372" s="31" t="str">
        <f t="shared" si="39"/>
        <v/>
      </c>
      <c r="Z372" s="31" t="str">
        <f t="shared" si="40"/>
        <v/>
      </c>
      <c r="AA372" s="31" t="str">
        <f t="shared" si="41"/>
        <v/>
      </c>
      <c r="AB372" s="30">
        <f>IF(AA372="",888,COUNTIF($AA$1:AA372,AA372))</f>
        <v>888</v>
      </c>
    </row>
    <row r="373" spans="1:28">
      <c r="A373" s="17" t="str">
        <f>IF(E373="","",SUBTOTAL(103,E$1:E373)-1)</f>
        <v/>
      </c>
      <c r="B373" s="18" t="str">
        <f t="shared" si="36"/>
        <v/>
      </c>
      <c r="C373" s="123"/>
      <c r="D373" s="124"/>
      <c r="E373" s="123"/>
      <c r="F373" s="125"/>
      <c r="G373" s="125"/>
      <c r="H373" s="126"/>
      <c r="I373" s="26"/>
      <c r="J373" s="26"/>
      <c r="K373" s="26"/>
      <c r="L373" s="123"/>
      <c r="N373" s="24"/>
      <c r="O373" s="24"/>
      <c r="P373" s="25"/>
      <c r="Q373" s="26"/>
      <c r="R373" s="27"/>
      <c r="S373" s="28" t="s">
        <v>29</v>
      </c>
      <c r="T373" s="29" t="s">
        <v>29</v>
      </c>
      <c r="W373" s="31" t="str">
        <f t="shared" si="38"/>
        <v/>
      </c>
      <c r="X373" s="31" t="str">
        <f t="shared" si="37"/>
        <v/>
      </c>
      <c r="Y373" s="31" t="str">
        <f t="shared" si="39"/>
        <v/>
      </c>
      <c r="Z373" s="31" t="str">
        <f t="shared" si="40"/>
        <v/>
      </c>
      <c r="AA373" s="31" t="str">
        <f t="shared" si="41"/>
        <v/>
      </c>
      <c r="AB373" s="30">
        <f>IF(AA373="",888,COUNTIF($AA$1:AA373,AA373))</f>
        <v>888</v>
      </c>
    </row>
    <row r="374" spans="1:28">
      <c r="A374" s="17" t="str">
        <f>IF(E374="","",SUBTOTAL(103,E$1:E374)-1)</f>
        <v/>
      </c>
      <c r="B374" s="18" t="str">
        <f t="shared" si="36"/>
        <v/>
      </c>
      <c r="C374" s="123"/>
      <c r="D374" s="124"/>
      <c r="E374" s="123"/>
      <c r="F374" s="125"/>
      <c r="G374" s="125"/>
      <c r="H374" s="126"/>
      <c r="I374" s="26"/>
      <c r="J374" s="26"/>
      <c r="K374" s="26"/>
      <c r="L374" s="123"/>
      <c r="N374" s="24"/>
      <c r="O374" s="24"/>
      <c r="P374" s="25"/>
      <c r="Q374" s="26"/>
      <c r="R374" s="27"/>
      <c r="S374" s="28" t="s">
        <v>29</v>
      </c>
      <c r="T374" s="29" t="s">
        <v>29</v>
      </c>
      <c r="W374" s="31" t="str">
        <f t="shared" si="38"/>
        <v/>
      </c>
      <c r="X374" s="31" t="str">
        <f t="shared" si="37"/>
        <v/>
      </c>
      <c r="Y374" s="31" t="str">
        <f t="shared" si="39"/>
        <v/>
      </c>
      <c r="Z374" s="31" t="str">
        <f t="shared" si="40"/>
        <v/>
      </c>
      <c r="AA374" s="31" t="str">
        <f t="shared" si="41"/>
        <v/>
      </c>
      <c r="AB374" s="30">
        <f>IF(AA374="",888,COUNTIF($AA$1:AA374,AA374))</f>
        <v>888</v>
      </c>
    </row>
    <row r="375" spans="1:28">
      <c r="A375" s="17" t="str">
        <f>IF(E375="","",SUBTOTAL(103,E$1:E375)-1)</f>
        <v/>
      </c>
      <c r="B375" s="18" t="str">
        <f t="shared" si="36"/>
        <v/>
      </c>
      <c r="C375" s="123"/>
      <c r="D375" s="124"/>
      <c r="E375" s="123"/>
      <c r="F375" s="125"/>
      <c r="G375" s="125"/>
      <c r="H375" s="126"/>
      <c r="I375" s="26"/>
      <c r="J375" s="26"/>
      <c r="K375" s="26"/>
      <c r="L375" s="123"/>
      <c r="N375" s="24"/>
      <c r="O375" s="24"/>
      <c r="P375" s="25"/>
      <c r="Q375" s="26"/>
      <c r="R375" s="27"/>
      <c r="S375" s="28" t="s">
        <v>29</v>
      </c>
      <c r="T375" s="29" t="s">
        <v>29</v>
      </c>
      <c r="W375" s="31" t="str">
        <f t="shared" si="38"/>
        <v/>
      </c>
      <c r="X375" s="31" t="str">
        <f t="shared" si="37"/>
        <v/>
      </c>
      <c r="Y375" s="31" t="str">
        <f t="shared" si="39"/>
        <v/>
      </c>
      <c r="Z375" s="31" t="str">
        <f t="shared" si="40"/>
        <v/>
      </c>
      <c r="AA375" s="31" t="str">
        <f t="shared" si="41"/>
        <v/>
      </c>
      <c r="AB375" s="30">
        <f>IF(AA375="",888,COUNTIF($AA$1:AA375,AA375))</f>
        <v>888</v>
      </c>
    </row>
    <row r="376" spans="1:28">
      <c r="A376" s="17" t="str">
        <f>IF(E376="","",SUBTOTAL(103,E$1:E376)-1)</f>
        <v/>
      </c>
      <c r="B376" s="18" t="str">
        <f t="shared" si="36"/>
        <v/>
      </c>
      <c r="C376" s="123"/>
      <c r="D376" s="124"/>
      <c r="E376" s="123"/>
      <c r="F376" s="125"/>
      <c r="G376" s="125"/>
      <c r="H376" s="126"/>
      <c r="I376" s="26"/>
      <c r="J376" s="26"/>
      <c r="K376" s="26"/>
      <c r="L376" s="123"/>
      <c r="N376" s="24"/>
      <c r="O376" s="24"/>
      <c r="P376" s="25"/>
      <c r="Q376" s="26"/>
      <c r="R376" s="27"/>
      <c r="S376" s="28" t="s">
        <v>29</v>
      </c>
      <c r="T376" s="29" t="s">
        <v>29</v>
      </c>
      <c r="W376" s="31" t="str">
        <f t="shared" si="38"/>
        <v/>
      </c>
      <c r="X376" s="31" t="str">
        <f t="shared" si="37"/>
        <v/>
      </c>
      <c r="Y376" s="31" t="str">
        <f t="shared" si="39"/>
        <v/>
      </c>
      <c r="Z376" s="31" t="str">
        <f t="shared" si="40"/>
        <v/>
      </c>
      <c r="AA376" s="31" t="str">
        <f t="shared" si="41"/>
        <v/>
      </c>
      <c r="AB376" s="30">
        <f>IF(AA376="",888,COUNTIF($AA$1:AA376,AA376))</f>
        <v>888</v>
      </c>
    </row>
    <row r="377" spans="1:28">
      <c r="A377" s="17" t="str">
        <f>IF(E377="","",SUBTOTAL(103,E$1:E377)-1)</f>
        <v/>
      </c>
      <c r="B377" s="18" t="str">
        <f t="shared" si="36"/>
        <v/>
      </c>
      <c r="C377" s="123"/>
      <c r="D377" s="124"/>
      <c r="E377" s="123"/>
      <c r="F377" s="125"/>
      <c r="G377" s="125"/>
      <c r="H377" s="126"/>
      <c r="I377" s="26"/>
      <c r="J377" s="26"/>
      <c r="K377" s="26"/>
      <c r="L377" s="123"/>
      <c r="N377" s="24"/>
      <c r="O377" s="24"/>
      <c r="P377" s="25"/>
      <c r="Q377" s="26"/>
      <c r="R377" s="27"/>
      <c r="S377" s="28" t="s">
        <v>29</v>
      </c>
      <c r="T377" s="29" t="s">
        <v>29</v>
      </c>
      <c r="W377" s="31" t="str">
        <f t="shared" si="38"/>
        <v/>
      </c>
      <c r="X377" s="31" t="str">
        <f t="shared" si="37"/>
        <v/>
      </c>
      <c r="Y377" s="31" t="str">
        <f t="shared" si="39"/>
        <v/>
      </c>
      <c r="Z377" s="31" t="str">
        <f t="shared" si="40"/>
        <v/>
      </c>
      <c r="AA377" s="31" t="str">
        <f t="shared" si="41"/>
        <v/>
      </c>
      <c r="AB377" s="30">
        <f>IF(AA377="",888,COUNTIF($AA$1:AA377,AA377))</f>
        <v>888</v>
      </c>
    </row>
    <row r="378" spans="1:28">
      <c r="A378" s="17" t="str">
        <f>IF(E378="","",SUBTOTAL(103,E$1:E378)-1)</f>
        <v/>
      </c>
      <c r="B378" s="18" t="str">
        <f t="shared" si="36"/>
        <v/>
      </c>
      <c r="C378" s="123"/>
      <c r="D378" s="124"/>
      <c r="E378" s="123"/>
      <c r="F378" s="125"/>
      <c r="G378" s="125"/>
      <c r="H378" s="126"/>
      <c r="I378" s="26"/>
      <c r="J378" s="26"/>
      <c r="K378" s="26"/>
      <c r="L378" s="123"/>
      <c r="N378" s="24"/>
      <c r="O378" s="24"/>
      <c r="P378" s="25"/>
      <c r="Q378" s="26"/>
      <c r="R378" s="27"/>
      <c r="S378" s="28" t="s">
        <v>29</v>
      </c>
      <c r="T378" s="29" t="s">
        <v>29</v>
      </c>
      <c r="W378" s="31" t="str">
        <f t="shared" si="38"/>
        <v/>
      </c>
      <c r="X378" s="31" t="str">
        <f t="shared" si="37"/>
        <v/>
      </c>
      <c r="Y378" s="31" t="str">
        <f t="shared" si="39"/>
        <v/>
      </c>
      <c r="Z378" s="31" t="str">
        <f t="shared" si="40"/>
        <v/>
      </c>
      <c r="AA378" s="31" t="str">
        <f t="shared" si="41"/>
        <v/>
      </c>
      <c r="AB378" s="30">
        <f>IF(AA378="",888,COUNTIF($AA$1:AA378,AA378))</f>
        <v>888</v>
      </c>
    </row>
    <row r="379" spans="1:28">
      <c r="A379" s="17"/>
      <c r="B379" s="18"/>
      <c r="C379" s="123"/>
      <c r="D379" s="124"/>
      <c r="E379" s="123"/>
      <c r="F379" s="125"/>
      <c r="G379" s="125"/>
      <c r="H379" s="126"/>
      <c r="I379" s="26"/>
      <c r="J379" s="26"/>
      <c r="K379" s="26"/>
      <c r="L379" s="123"/>
      <c r="N379" s="24"/>
      <c r="O379" s="24"/>
      <c r="P379" s="25"/>
      <c r="Q379" s="26"/>
      <c r="R379" s="27"/>
      <c r="S379" s="28"/>
      <c r="T379" s="29"/>
    </row>
  </sheetData>
  <autoFilter ref="A1:AD378"/>
  <sortState ref="A2:AB383">
    <sortCondition ref="H1"/>
  </sortState>
  <phoneticPr fontId="2" type="noConversion"/>
  <conditionalFormatting sqref="A261:L379 N261:T379 F25:G27 I25:K27 S2:T29 C2:D12 F2:K4 M2:R12 F6:K9 F5:G5 I5:K5 I52:K52 D5:D24 N35:T35 M23:M29 L2:L29 A2:B29 E55:G55 I55:K55 E53:K54 E52:G52 D57:E62 M57:M62 A57:C61 N57:T61 A211:B260 S211:T260 K48:K49 C16:D29 E39:E51 F39:M47 M38:T38 A39:D55 A38:K38 P39:T39 O37:T37 N44:T44 O40:T43 O45:T45 M49:N49 P49:T49 F28:K29 E2:E29 A32:M35 S32:T34 A56:E56 A37:M37 M50:T56 M36:T36 A36:K36 M261:M1048576 N46:T48">
    <cfRule type="expression" dxfId="197" priority="124">
      <formula>$E2&lt;&gt;""</formula>
    </cfRule>
  </conditionalFormatting>
  <conditionalFormatting sqref="M1">
    <cfRule type="expression" dxfId="196" priority="123">
      <formula>$E1&lt;&gt;""</formula>
    </cfRule>
  </conditionalFormatting>
  <conditionalFormatting sqref="O27:R27 F24:G24 I24:K24 P18:R26 N29:R29 P28:R28 C13:C15 F12:G12 I12:K12 H12:H13 F250:G260 P250:R260 C250:D260 O224:P226 H217:H227 P218:P223 E227 E224 H231:H249 K211:L212 F211:J214 M217:N217 O216:P216 M227:P227 M230:R249 C230:G249 I230:L260 M226:N226 M211:R215 M216 M218:M225 Q216:R229 I215:L227 F11:K11 F10:G10 I10:K10 N34:R34 P32:R33 N42 K23:K24">
    <cfRule type="expression" dxfId="195" priority="122">
      <formula>$E10&lt;&gt;""</formula>
    </cfRule>
  </conditionalFormatting>
  <conditionalFormatting sqref="E211:E212">
    <cfRule type="expression" dxfId="194" priority="121">
      <formula>$E211&lt;&gt;""</formula>
    </cfRule>
  </conditionalFormatting>
  <conditionalFormatting sqref="C211:D212">
    <cfRule type="expression" dxfId="193" priority="119">
      <formula>$E211&lt;&gt;""</formula>
    </cfRule>
  </conditionalFormatting>
  <conditionalFormatting sqref="C213:E214 K213:L214 N217 F218:G227 E218:E223 E215:G217 C215:C227 O218:O223">
    <cfRule type="expression" dxfId="192" priority="118">
      <formula>$E213&lt;&gt;""</formula>
    </cfRule>
  </conditionalFormatting>
  <conditionalFormatting sqref="N226 E225:E226">
    <cfRule type="expression" dxfId="191" priority="117">
      <formula>$E225&lt;&gt;""</formula>
    </cfRule>
  </conditionalFormatting>
  <conditionalFormatting sqref="M225:M226">
    <cfRule type="expression" dxfId="190" priority="116">
      <formula>$E225&lt;&gt;""</formula>
    </cfRule>
  </conditionalFormatting>
  <conditionalFormatting sqref="P13:R17">
    <cfRule type="expression" dxfId="189" priority="115">
      <formula>$E13&lt;&gt;""</formula>
    </cfRule>
  </conditionalFormatting>
  <conditionalFormatting sqref="C13:D14 F13:G13 M13:M14 D15 I13:K13 I14:J14">
    <cfRule type="expression" dxfId="188" priority="114">
      <formula>$E13&lt;&gt;""</formula>
    </cfRule>
  </conditionalFormatting>
  <conditionalFormatting sqref="M15:M22 I15:J15 F18:K20 I16:K17 F16:G17 F22:G22 I22:J22 F21:J21">
    <cfRule type="expression" dxfId="187" priority="113">
      <formula>$E15&lt;&gt;""</formula>
    </cfRule>
  </conditionalFormatting>
  <conditionalFormatting sqref="N13:O18">
    <cfRule type="expression" dxfId="186" priority="112">
      <formula>$E13&lt;&gt;""</formula>
    </cfRule>
  </conditionalFormatting>
  <conditionalFormatting sqref="N19:O20 N24:O24 O23 N22:O22 N21">
    <cfRule type="expression" dxfId="185" priority="111">
      <formula>$E19&lt;&gt;""</formula>
    </cfRule>
  </conditionalFormatting>
  <conditionalFormatting sqref="H251:H260">
    <cfRule type="expression" dxfId="184" priority="105">
      <formula>$E251&lt;&gt;""</formula>
    </cfRule>
  </conditionalFormatting>
  <conditionalFormatting sqref="N26:O26 O25">
    <cfRule type="expression" dxfId="183" priority="110">
      <formula>$E25&lt;&gt;""</formula>
    </cfRule>
  </conditionalFormatting>
  <conditionalFormatting sqref="H215">
    <cfRule type="expression" dxfId="182" priority="108">
      <formula>$E215&lt;&gt;""</formula>
    </cfRule>
  </conditionalFormatting>
  <conditionalFormatting sqref="H216">
    <cfRule type="expression" dxfId="181" priority="107">
      <formula>$E216&lt;&gt;""</formula>
    </cfRule>
  </conditionalFormatting>
  <conditionalFormatting sqref="H250">
    <cfRule type="expression" dxfId="180" priority="106">
      <formula>$E250&lt;&gt;""</formula>
    </cfRule>
  </conditionalFormatting>
  <conditionalFormatting sqref="E250:E260">
    <cfRule type="expression" dxfId="179" priority="104">
      <formula>$E250&lt;&gt;""</formula>
    </cfRule>
  </conditionalFormatting>
  <conditionalFormatting sqref="M250:M260">
    <cfRule type="expression" dxfId="178" priority="103">
      <formula>$E250&lt;&gt;""</formula>
    </cfRule>
  </conditionalFormatting>
  <conditionalFormatting sqref="N250:O260">
    <cfRule type="expression" dxfId="177" priority="102">
      <formula>$E250&lt;&gt;""</formula>
    </cfRule>
  </conditionalFormatting>
  <conditionalFormatting sqref="H230">
    <cfRule type="expression" dxfId="176" priority="101">
      <formula>$E230&lt;&gt;""</formula>
    </cfRule>
  </conditionalFormatting>
  <conditionalFormatting sqref="O217:P217">
    <cfRule type="expression" dxfId="175" priority="100">
      <formula>$E217&lt;&gt;""</formula>
    </cfRule>
  </conditionalFormatting>
  <conditionalFormatting sqref="O217:P217">
    <cfRule type="expression" dxfId="174" priority="99">
      <formula>$E217&lt;&gt;""</formula>
    </cfRule>
  </conditionalFormatting>
  <conditionalFormatting sqref="D215:D227">
    <cfRule type="expression" dxfId="173" priority="98">
      <formula>$E215&lt;&gt;""</formula>
    </cfRule>
  </conditionalFormatting>
  <conditionalFormatting sqref="N215">
    <cfRule type="expression" dxfId="172" priority="97">
      <formula>$E215&lt;&gt;""</formula>
    </cfRule>
  </conditionalFormatting>
  <conditionalFormatting sqref="N216">
    <cfRule type="expression" dxfId="171" priority="96">
      <formula>$E216&lt;&gt;""</formula>
    </cfRule>
  </conditionalFormatting>
  <conditionalFormatting sqref="N216">
    <cfRule type="expression" dxfId="170" priority="95">
      <formula>$E216&lt;&gt;""</formula>
    </cfRule>
  </conditionalFormatting>
  <conditionalFormatting sqref="P229 H229:I229 K229:M229">
    <cfRule type="expression" dxfId="169" priority="94">
      <formula>$E229&lt;&gt;""</formula>
    </cfRule>
  </conditionalFormatting>
  <conditionalFormatting sqref="O229 E229:G229 C229">
    <cfRule type="expression" dxfId="168" priority="93">
      <formula>$E229&lt;&gt;""</formula>
    </cfRule>
  </conditionalFormatting>
  <conditionalFormatting sqref="D229">
    <cfRule type="expression" dxfId="167" priority="92">
      <formula>$E229&lt;&gt;""</formula>
    </cfRule>
  </conditionalFormatting>
  <conditionalFormatting sqref="N219">
    <cfRule type="expression" dxfId="166" priority="91">
      <formula>$E219&lt;&gt;""</formula>
    </cfRule>
  </conditionalFormatting>
  <conditionalFormatting sqref="N219">
    <cfRule type="expression" dxfId="165" priority="90">
      <formula>$E219&lt;&gt;""</formula>
    </cfRule>
  </conditionalFormatting>
  <conditionalFormatting sqref="N218">
    <cfRule type="expression" dxfId="164" priority="89">
      <formula>$E218&lt;&gt;""</formula>
    </cfRule>
  </conditionalFormatting>
  <conditionalFormatting sqref="N218">
    <cfRule type="expression" dxfId="163" priority="88">
      <formula>$E218&lt;&gt;""</formula>
    </cfRule>
  </conditionalFormatting>
  <conditionalFormatting sqref="N229">
    <cfRule type="expression" dxfId="162" priority="87">
      <formula>$E229&lt;&gt;""</formula>
    </cfRule>
  </conditionalFormatting>
  <conditionalFormatting sqref="N229">
    <cfRule type="expression" dxfId="161" priority="86">
      <formula>$E229&lt;&gt;""</formula>
    </cfRule>
  </conditionalFormatting>
  <conditionalFormatting sqref="N220">
    <cfRule type="expression" dxfId="160" priority="85">
      <formula>$E220&lt;&gt;""</formula>
    </cfRule>
  </conditionalFormatting>
  <conditionalFormatting sqref="N220">
    <cfRule type="expression" dxfId="159" priority="84">
      <formula>$E220&lt;&gt;""</formula>
    </cfRule>
  </conditionalFormatting>
  <conditionalFormatting sqref="N222">
    <cfRule type="expression" dxfId="158" priority="83">
      <formula>$E222&lt;&gt;""</formula>
    </cfRule>
  </conditionalFormatting>
  <conditionalFormatting sqref="N222">
    <cfRule type="expression" dxfId="157" priority="82">
      <formula>$E222&lt;&gt;""</formula>
    </cfRule>
  </conditionalFormatting>
  <conditionalFormatting sqref="N221">
    <cfRule type="expression" dxfId="156" priority="81">
      <formula>$E221&lt;&gt;""</formula>
    </cfRule>
  </conditionalFormatting>
  <conditionalFormatting sqref="N221">
    <cfRule type="expression" dxfId="155" priority="80">
      <formula>$E221&lt;&gt;""</formula>
    </cfRule>
  </conditionalFormatting>
  <conditionalFormatting sqref="N223">
    <cfRule type="expression" dxfId="154" priority="79">
      <formula>$E223&lt;&gt;""</formula>
    </cfRule>
  </conditionalFormatting>
  <conditionalFormatting sqref="N223">
    <cfRule type="expression" dxfId="153" priority="78">
      <formula>$E223&lt;&gt;""</formula>
    </cfRule>
  </conditionalFormatting>
  <conditionalFormatting sqref="N225">
    <cfRule type="expression" dxfId="152" priority="77">
      <formula>$E225&lt;&gt;""</formula>
    </cfRule>
  </conditionalFormatting>
  <conditionalFormatting sqref="N225">
    <cfRule type="expression" dxfId="151" priority="76">
      <formula>$E225&lt;&gt;""</formula>
    </cfRule>
  </conditionalFormatting>
  <conditionalFormatting sqref="N224">
    <cfRule type="expression" dxfId="150" priority="75">
      <formula>$E224&lt;&gt;""</formula>
    </cfRule>
  </conditionalFormatting>
  <conditionalFormatting sqref="N224">
    <cfRule type="expression" dxfId="149" priority="74">
      <formula>$E224&lt;&gt;""</formula>
    </cfRule>
  </conditionalFormatting>
  <conditionalFormatting sqref="P228 H228:M228">
    <cfRule type="expression" dxfId="148" priority="73">
      <formula>$E228&lt;&gt;""</formula>
    </cfRule>
  </conditionalFormatting>
  <conditionalFormatting sqref="E228:G228 C228 O228">
    <cfRule type="expression" dxfId="147" priority="72">
      <formula>$E228&lt;&gt;""</formula>
    </cfRule>
  </conditionalFormatting>
  <conditionalFormatting sqref="D228">
    <cfRule type="expression" dxfId="146" priority="71">
      <formula>$E228&lt;&gt;""</formula>
    </cfRule>
  </conditionalFormatting>
  <conditionalFormatting sqref="N228">
    <cfRule type="expression" dxfId="145" priority="70">
      <formula>$E228&lt;&gt;""</formula>
    </cfRule>
  </conditionalFormatting>
  <conditionalFormatting sqref="N228">
    <cfRule type="expression" dxfId="144" priority="69">
      <formula>$E228&lt;&gt;""</formula>
    </cfRule>
  </conditionalFormatting>
  <conditionalFormatting sqref="J229">
    <cfRule type="expression" dxfId="143" priority="68">
      <formula>$E229&lt;&gt;""</formula>
    </cfRule>
  </conditionalFormatting>
  <conditionalFormatting sqref="L36">
    <cfRule type="expression" dxfId="142" priority="125">
      <formula>$E70&lt;&gt;""</formula>
    </cfRule>
  </conditionalFormatting>
  <conditionalFormatting sqref="A62:C62 N62:T62">
    <cfRule type="expression" dxfId="141" priority="126">
      <formula>#REF!&lt;&gt;""</formula>
    </cfRule>
  </conditionalFormatting>
  <conditionalFormatting sqref="L52">
    <cfRule type="expression" dxfId="140" priority="67">
      <formula>$E57&lt;&gt;""</formula>
    </cfRule>
  </conditionalFormatting>
  <conditionalFormatting sqref="H10">
    <cfRule type="expression" dxfId="139" priority="66">
      <formula>$E18&lt;&gt;""</formula>
    </cfRule>
  </conditionalFormatting>
  <conditionalFormatting sqref="F14:G14">
    <cfRule type="expression" dxfId="138" priority="65">
      <formula>$E14&lt;&gt;""</formula>
    </cfRule>
  </conditionalFormatting>
  <conditionalFormatting sqref="F15:G15">
    <cfRule type="expression" dxfId="137" priority="64">
      <formula>$E15&lt;&gt;""</formula>
    </cfRule>
  </conditionalFormatting>
  <conditionalFormatting sqref="H14">
    <cfRule type="expression" dxfId="136" priority="63">
      <formula>$E22&lt;&gt;""</formula>
    </cfRule>
  </conditionalFormatting>
  <conditionalFormatting sqref="H15:H16">
    <cfRule type="expression" dxfId="135" priority="62">
      <formula>$E23&lt;&gt;""</formula>
    </cfRule>
  </conditionalFormatting>
  <conditionalFormatting sqref="K14">
    <cfRule type="expression" dxfId="134" priority="61">
      <formula>$E14&lt;&gt;""</formula>
    </cfRule>
  </conditionalFormatting>
  <conditionalFormatting sqref="K15">
    <cfRule type="expression" dxfId="133" priority="60">
      <formula>$E15&lt;&gt;""</formula>
    </cfRule>
  </conditionalFormatting>
  <conditionalFormatting sqref="H5">
    <cfRule type="expression" dxfId="132" priority="58">
      <formula>$E13&lt;&gt;""</formula>
    </cfRule>
  </conditionalFormatting>
  <conditionalFormatting sqref="H17">
    <cfRule type="expression" dxfId="131" priority="57">
      <formula>$E25&lt;&gt;""</formula>
    </cfRule>
  </conditionalFormatting>
  <conditionalFormatting sqref="L48:M48 F48:J48">
    <cfRule type="expression" dxfId="130" priority="128">
      <formula>$E52&lt;&gt;""</formula>
    </cfRule>
  </conditionalFormatting>
  <conditionalFormatting sqref="L55">
    <cfRule type="expression" dxfId="129" priority="129">
      <formula>#REF!&lt;&gt;""</formula>
    </cfRule>
  </conditionalFormatting>
  <conditionalFormatting sqref="H22 H24:H25">
    <cfRule type="expression" dxfId="128" priority="54">
      <formula>$E32&lt;&gt;""</formula>
    </cfRule>
  </conditionalFormatting>
  <conditionalFormatting sqref="F23:G23 I23:J23">
    <cfRule type="expression" dxfId="127" priority="53">
      <formula>$E23&lt;&gt;""</formula>
    </cfRule>
  </conditionalFormatting>
  <conditionalFormatting sqref="H23">
    <cfRule type="expression" dxfId="126" priority="52">
      <formula>$E33&lt;&gt;""</formula>
    </cfRule>
  </conditionalFormatting>
  <conditionalFormatting sqref="L53">
    <cfRule type="expression" dxfId="125" priority="130">
      <formula>#REF!&lt;&gt;""</formula>
    </cfRule>
  </conditionalFormatting>
  <conditionalFormatting sqref="L54">
    <cfRule type="expression" dxfId="124" priority="131">
      <formula>$E60&lt;&gt;""</formula>
    </cfRule>
  </conditionalFormatting>
  <conditionalFormatting sqref="L60">
    <cfRule type="expression" dxfId="123" priority="132">
      <formula>$E63&lt;&gt;""</formula>
    </cfRule>
  </conditionalFormatting>
  <conditionalFormatting sqref="L49:L50">
    <cfRule type="expression" dxfId="122" priority="133">
      <formula>$E54&lt;&gt;""</formula>
    </cfRule>
  </conditionalFormatting>
  <conditionalFormatting sqref="L56:L57">
    <cfRule type="expression" dxfId="121" priority="134">
      <formula>#REF!&lt;&gt;""</formula>
    </cfRule>
  </conditionalFormatting>
  <conditionalFormatting sqref="D42:D44 D57">
    <cfRule type="expression" dxfId="120" priority="49">
      <formula>$E42&lt;&gt;""</formula>
    </cfRule>
  </conditionalFormatting>
  <conditionalFormatting sqref="E48">
    <cfRule type="expression" dxfId="119" priority="235">
      <formula>$E47&lt;&gt;""</formula>
    </cfRule>
  </conditionalFormatting>
  <conditionalFormatting sqref="H49">
    <cfRule type="expression" dxfId="118" priority="39">
      <formula>$E49&lt;&gt;""</formula>
    </cfRule>
  </conditionalFormatting>
  <conditionalFormatting sqref="F49:G49 I49:J49">
    <cfRule type="expression" dxfId="117" priority="40">
      <formula>#REF!&lt;&gt;""</formula>
    </cfRule>
  </conditionalFormatting>
  <conditionalFormatting sqref="H52">
    <cfRule type="expression" dxfId="116" priority="38">
      <formula>$E58&lt;&gt;""</formula>
    </cfRule>
  </conditionalFormatting>
  <conditionalFormatting sqref="F50:K51">
    <cfRule type="expression" dxfId="115" priority="36">
      <formula>$E50&lt;&gt;""</formula>
    </cfRule>
  </conditionalFormatting>
  <conditionalFormatting sqref="F59:K61 L61">
    <cfRule type="expression" dxfId="114" priority="33">
      <formula>$E63&lt;&gt;""</formula>
    </cfRule>
  </conditionalFormatting>
  <conditionalFormatting sqref="F62:L62">
    <cfRule type="expression" dxfId="113" priority="273">
      <formula>$E56&lt;&gt;""</formula>
    </cfRule>
  </conditionalFormatting>
  <conditionalFormatting sqref="L58:L59">
    <cfRule type="expression" dxfId="112" priority="283">
      <formula>#REF!&lt;&gt;""</formula>
    </cfRule>
  </conditionalFormatting>
  <conditionalFormatting sqref="L38">
    <cfRule type="expression" dxfId="111" priority="291">
      <formula>$E61&lt;&gt;""</formula>
    </cfRule>
  </conditionalFormatting>
  <conditionalFormatting sqref="L51">
    <cfRule type="expression" dxfId="110" priority="293">
      <formula>$E38&lt;&gt;""</formula>
    </cfRule>
  </conditionalFormatting>
  <conditionalFormatting sqref="N23">
    <cfRule type="expression" dxfId="109" priority="31">
      <formula>$E23&lt;&gt;""</formula>
    </cfRule>
  </conditionalFormatting>
  <conditionalFormatting sqref="N27">
    <cfRule type="expression" dxfId="108" priority="30">
      <formula>$E27&lt;&gt;""</formula>
    </cfRule>
  </conditionalFormatting>
  <conditionalFormatting sqref="N32">
    <cfRule type="expression" dxfId="107" priority="29">
      <formula>$E32&lt;&gt;""</formula>
    </cfRule>
  </conditionalFormatting>
  <conditionalFormatting sqref="N33">
    <cfRule type="expression" dxfId="106" priority="28">
      <formula>$E33&lt;&gt;""</formula>
    </cfRule>
  </conditionalFormatting>
  <conditionalFormatting sqref="N39">
    <cfRule type="expression" dxfId="105" priority="27">
      <formula>$E39&lt;&gt;""</formula>
    </cfRule>
  </conditionalFormatting>
  <conditionalFormatting sqref="N25">
    <cfRule type="expression" dxfId="104" priority="26">
      <formula>$E25&lt;&gt;""</formula>
    </cfRule>
  </conditionalFormatting>
  <conditionalFormatting sqref="N28">
    <cfRule type="expression" dxfId="103" priority="25">
      <formula>$E28&lt;&gt;""</formula>
    </cfRule>
  </conditionalFormatting>
  <conditionalFormatting sqref="O32:O33">
    <cfRule type="expression" dxfId="102" priority="24">
      <formula>$E32&lt;&gt;""</formula>
    </cfRule>
  </conditionalFormatting>
  <conditionalFormatting sqref="N37">
    <cfRule type="expression" dxfId="101" priority="23">
      <formula>$E37&lt;&gt;""</formula>
    </cfRule>
  </conditionalFormatting>
  <conditionalFormatting sqref="O39">
    <cfRule type="expression" dxfId="100" priority="22">
      <formula>$E39&lt;&gt;""</formula>
    </cfRule>
  </conditionalFormatting>
  <conditionalFormatting sqref="N40">
    <cfRule type="expression" dxfId="99" priority="21">
      <formula>$E40&lt;&gt;""</formula>
    </cfRule>
  </conditionalFormatting>
  <conditionalFormatting sqref="N43">
    <cfRule type="expression" dxfId="98" priority="19">
      <formula>$E43&lt;&gt;""</formula>
    </cfRule>
  </conditionalFormatting>
  <conditionalFormatting sqref="A63:B210 S63:T210">
    <cfRule type="expression" dxfId="97" priority="18">
      <formula>$E63&lt;&gt;""</formula>
    </cfRule>
  </conditionalFormatting>
  <conditionalFormatting sqref="K63:L63 K67:L67 K71:L71 K75:L75 K79:L79 K83:L83 K87:L87 K91:L91 K95:L95 K99:L99 K103:L103 K107:L107 K111:L111 K115:L115 K119:L119 K123:L123 K127:L127 K131:L131 K135:L135 K139:L139 K143:L143 K147:L147 K151:L151 K155:L155 K159:L159 K163:L163 K167:L167 K171:L171 K175:L175 K179:L179 K183:L183 K187:L187 K191:L191 K195:L195 K199:L199 K203:L203 K207:L207 F63:J65 F67:J69 F71:J73 F75:J77 F79:J81 F83:J85 F87:J89 F91:J93 F95:J97 F99:J101 F103:J105 F107:J109 F111:J113 F115:J117 F119:J121 F123:J125 F127:J129 F131:J133 F135:J137 F139:J141 F143:J145 F147:J149 F151:J153 F155:J157 F159:J161 F163:J165 F167:J169 F171:J173 F175:J177 F179:J181 F183:J185 F187:J189 F191:J193 F195:J197 F199:J201 F203:J205 F207:J209 M63:R210 I66:L66 I70:L70 I74:L74 I78:L78 I82:L82 I86:L86 I90:L90 I94:L94 I98:L98 I102:L102 I106:L106 I110:L110 I114:L114 I118:L118 I122:L122 I126:L126 I130:L130 I134:L134 I138:L138 I142:L142 I146:L146 I150:L150 I154:L154 I158:L158 I162:L162 I166:L166 I170:L170 I174:L174 I178:L178 I182:L182 I186:L186 I190:L190 I194:L194 I198:L198 I202:L202 I206:L206 I210:L210">
    <cfRule type="expression" dxfId="96" priority="17">
      <formula>$E63&lt;&gt;""</formula>
    </cfRule>
  </conditionalFormatting>
  <conditionalFormatting sqref="E63 E67 E71 E75 E79 E83 E87 E91 E95 E99 E103 E107 E111 E115 E119 E123 E127 E131 E135 E139 E143 E147 E151 E155 E159 E163 E167 E171 E175 E179 E183 E187 E191 E195 E199 E203 E207">
    <cfRule type="expression" dxfId="95" priority="16">
      <formula>$E63&lt;&gt;""</formula>
    </cfRule>
  </conditionalFormatting>
  <conditionalFormatting sqref="C63:D63 C67:D67 C71:D71 C75:D75 C79:D79 C83:D83 C87:D87 C91:D91 C95:D95 C99:D99 C103:D103 C107:D107 C111:D111 C115:D115 C119:D119 C123:D123 C127:D127 C131:D131 C135:D135 C139:D139 C143:D143 C147:D147 C151:D151 C155:D155 C159:D159 C163:D163 C167:D167 C171:D171 C175:D175 C179:D179 C183:D183 C187:D187 C191:D191 C195:D195 C199:D199 C203:D203 C207:D207">
    <cfRule type="expression" dxfId="94" priority="15">
      <formula>$E63&lt;&gt;""</formula>
    </cfRule>
  </conditionalFormatting>
  <conditionalFormatting sqref="C64:E65 C68:E69 C72:E73 C76:E77 C80:E81 C84:E85 C88:E89 C92:E93 C96:E97 C100:E101 C104:E105 C108:E109 C112:E113 C116:E117 C120:E121 C124:E125 C128:E129 C132:E133 C136:E137 C140:E141 C144:E145 C148:E149 C152:E153 C156:E157 C160:E161 C164:E165 C168:E169 C172:E173 C176:E177 C180:E181 C184:E185 C188:E189 C192:E193 C196:E197 C200:E201 C204:E205 C208:E209 K64:L65 K68:L69 K72:L73 K76:L77 K80:L81 K84:L85 K88:L89 K92:L93 K96:L97 K100:L101 K104:L105 K108:L109 K112:L113 K116:L117 K120:L121 K124:L125 K128:L129 K132:L133 K136:L137 K140:L141 K144:L145 K148:L149 K152:L153 K156:L157 K160:L161 K164:L165 K168:L169 K172:L173 K176:L177 K180:L181 K184:L185 K188:L189 K192:L193 K196:L197 K200:L201 K204:L205 K208:L209 E66:G66 E70:G70 E74:G74 E78:G78 E82:G82 E86:G86 E90:G90 E94:G94 E98:G98 E102:G102 E106:G106 E110:G110 E114:G114 E118:G118 E122:G122 E126:G126 E130:G130 E134:G134 E138:G138 E142:G142 E146:G146 E150:G150 E154:G154 E158:G158 E162:G162 E166:G166 E170:G170 E174:G174 E178:G178 E182:G182 E186:G186 E190:G190 E194:G194 E198:G198 E202:G202 E206:G206 E210:G210 C66 C70 C74 C78 C82 C86 C90 C94 C98 C102 C106 C110 C114 C118 C122 C126 C130 C134 C138 C142 C146 C150 C154 C158 C162 C166 C170 C174 C178 C182 C186 C190 C194 C198 C202 C206 C210">
    <cfRule type="expression" dxfId="93" priority="14">
      <formula>$E64&lt;&gt;""</formula>
    </cfRule>
  </conditionalFormatting>
  <conditionalFormatting sqref="H66 H70 H74 H78 H82 H86 H90 H94 H98 H102 H106 H110 H114 H118 H122 H126 H130 H134 H138 H142 H146 H150 H154 H158 H162 H166 H170 H174 H178 H182 H186 H190 H194 H198 H202 H206 H210">
    <cfRule type="expression" dxfId="92" priority="13">
      <formula>$E66&lt;&gt;""</formula>
    </cfRule>
  </conditionalFormatting>
  <conditionalFormatting sqref="D66 D70 D74 D78 D82 D86 D90 D94 D98 D102 D106 D110 D114 D118 D122 D126 D130 D134 D138 D142 D146 D150 D154 D158 D162 D166 D170 D174 D178 D182 D186 D190 D194 D198 D202 D206 D210">
    <cfRule type="expression" dxfId="91" priority="12">
      <formula>$E66&lt;&gt;""</formula>
    </cfRule>
  </conditionalFormatting>
  <conditionalFormatting sqref="N66 N70 N74 N78 N82 N86 N90 N94 N98 N102 N106 N110 N114 N118 N122 N126 N130 N134 N138 N142 N146 N150 N154 N158 N162 N166 N170 N174 N178 N182 N186 N190 N194 N198 N202 N206 N210">
    <cfRule type="expression" dxfId="90" priority="11">
      <formula>$E66&lt;&gt;""</formula>
    </cfRule>
  </conditionalFormatting>
  <conditionalFormatting sqref="N41">
    <cfRule type="expression" dxfId="89" priority="10">
      <formula>$E41&lt;&gt;""</formula>
    </cfRule>
  </conditionalFormatting>
  <conditionalFormatting sqref="N45">
    <cfRule type="expression" dxfId="88" priority="9">
      <formula>$E45&lt;&gt;""</formula>
    </cfRule>
  </conditionalFormatting>
  <conditionalFormatting sqref="O49">
    <cfRule type="expression" dxfId="87" priority="8">
      <formula>$E49&lt;&gt;""</formula>
    </cfRule>
  </conditionalFormatting>
  <conditionalFormatting sqref="O21">
    <cfRule type="expression" dxfId="86" priority="7">
      <formula>$E21&lt;&gt;""</formula>
    </cfRule>
  </conditionalFormatting>
  <conditionalFormatting sqref="O28">
    <cfRule type="expression" dxfId="85" priority="6">
      <formula>$E28&lt;&gt;""</formula>
    </cfRule>
  </conditionalFormatting>
  <conditionalFormatting sqref="K22">
    <cfRule type="expression" dxfId="84" priority="5">
      <formula>$E22&lt;&gt;""</formula>
    </cfRule>
  </conditionalFormatting>
  <conditionalFormatting sqref="K21">
    <cfRule type="expression" dxfId="83" priority="4">
      <formula>$E21&lt;&gt;""</formula>
    </cfRule>
  </conditionalFormatting>
  <conditionalFormatting sqref="H27">
    <cfRule type="expression" dxfId="82" priority="296">
      <formula>$E39&lt;&gt;""</formula>
    </cfRule>
  </conditionalFormatting>
  <conditionalFormatting sqref="M30:T31 A30:K31">
    <cfRule type="expression" dxfId="81" priority="2">
      <formula>$E30&lt;&gt;""</formula>
    </cfRule>
  </conditionalFormatting>
  <conditionalFormatting sqref="L30:L31">
    <cfRule type="expression" dxfId="80" priority="3">
      <formula>$E45&lt;&gt;""</formula>
    </cfRule>
  </conditionalFormatting>
  <conditionalFormatting sqref="F57:K57">
    <cfRule type="expression" dxfId="79" priority="304">
      <formula>#REF!&lt;&gt;""</formula>
    </cfRule>
  </conditionalFormatting>
  <conditionalFormatting sqref="H55">
    <cfRule type="expression" dxfId="78" priority="306">
      <formula>#REF!&lt;&gt;""</formula>
    </cfRule>
  </conditionalFormatting>
  <conditionalFormatting sqref="F56:K56">
    <cfRule type="expression" dxfId="77" priority="1">
      <formula>#REF!&lt;&gt;""</formula>
    </cfRule>
  </conditionalFormatting>
  <conditionalFormatting sqref="H26">
    <cfRule type="expression" dxfId="76" priority="309">
      <formula>$E37&lt;&gt;""</formula>
    </cfRule>
  </conditionalFormatting>
  <conditionalFormatting sqref="F58:K58">
    <cfRule type="expression" dxfId="75" priority="314">
      <formula>$E36&lt;&gt;""</formula>
    </cfRule>
  </conditionalFormatting>
  <dataValidations count="7">
    <dataValidation type="list" allowBlank="1" showInputMessage="1" showErrorMessage="1" sqref="G2:G8 F63:F1048576 F52:F55 F1:F49">
      <formula1>"1,2,3,4,5,6,7,8,9,10,11,12,13,14,15,16,17,18,19,20"</formula1>
    </dataValidation>
    <dataValidation type="list" allowBlank="1" showInputMessage="1" showErrorMessage="1" sqref="G1 G63:G65514 G52:G55 G9:G49">
      <formula1>"1,2,3,4,5,6,7"</formula1>
    </dataValidation>
    <dataValidation type="list" allowBlank="1" showInputMessage="1" showErrorMessage="1" sqref="L448:L65514">
      <formula1>"北校区,南校区"</formula1>
    </dataValidation>
    <dataValidation type="list" allowBlank="1" showInputMessage="1" showErrorMessage="1" sqref="L380:L447">
      <formula1>"五山,大学城"</formula1>
    </dataValidation>
    <dataValidation type="list" allowBlank="1" sqref="J63:J1048576 J52:J55 J1:J49">
      <formula1>"08:00-10:00,10:00-12:00,09:00-11:00,14:30-16:30,15:00-17:00,19:00-21:00,08:50-10:50,10:40-12:40,14:00-16:00,随堂"</formula1>
    </dataValidation>
    <dataValidation type="list" allowBlank="1" showInputMessage="1" sqref="I63:I1048576 I52:I55 I1:I49">
      <formula1>"上午,下午,晚上"</formula1>
    </dataValidation>
    <dataValidation type="list" errorStyle="information" allowBlank="1" showInputMessage="1" showErrorMessage="1" sqref="L2:L379">
      <formula1>"五山,大学城,国际"</formula1>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411"/>
  <sheetViews>
    <sheetView workbookViewId="0">
      <selection activeCell="R17" sqref="R17"/>
    </sheetView>
  </sheetViews>
  <sheetFormatPr defaultColWidth="10" defaultRowHeight="15.6"/>
  <cols>
    <col min="1" max="1" width="3.21875" style="127" customWidth="1"/>
    <col min="2" max="2" width="5.77734375" style="127" customWidth="1"/>
    <col min="3" max="3" width="31.77734375" style="128" customWidth="1"/>
    <col min="4" max="4" width="4.44140625" style="129" customWidth="1"/>
    <col min="5" max="5" width="39.77734375" style="128" bestFit="1" customWidth="1"/>
    <col min="6" max="6" width="6.21875" style="128" bestFit="1" customWidth="1"/>
    <col min="7" max="7" width="4.5546875" style="130" customWidth="1"/>
    <col min="8" max="8" width="14.6640625" style="131" bestFit="1" customWidth="1"/>
    <col min="9" max="9" width="6" style="132" customWidth="1"/>
    <col min="10" max="10" width="16.5546875" style="132" customWidth="1"/>
    <col min="11" max="11" width="9.109375" style="132" customWidth="1"/>
    <col min="12" max="12" width="7.6640625" style="132" customWidth="1"/>
    <col min="13" max="13" width="15.21875" style="25" bestFit="1" customWidth="1"/>
    <col min="14" max="14" width="9" style="133" customWidth="1"/>
    <col min="15" max="15" width="8.33203125" style="133" customWidth="1"/>
    <col min="16" max="16" width="11.109375" style="133" customWidth="1"/>
    <col min="17" max="17" width="10.109375" style="132" customWidth="1"/>
    <col min="18" max="18" width="11.6640625" style="30" customWidth="1"/>
    <col min="19" max="19" width="11.21875" style="134" customWidth="1"/>
    <col min="20" max="20" width="25.21875" style="134" customWidth="1"/>
    <col min="21" max="22" width="11.5546875" style="30" hidden="1" customWidth="1"/>
    <col min="23" max="23" width="16.33203125" style="31" hidden="1" customWidth="1"/>
    <col min="24" max="26" width="13" style="31" hidden="1" customWidth="1"/>
    <col min="27" max="27" width="16.33203125" style="31" hidden="1" customWidth="1"/>
    <col min="28" max="28" width="10" style="30" hidden="1" customWidth="1"/>
    <col min="29" max="30" width="10" style="30"/>
    <col min="31" max="31" width="21.109375" style="30" customWidth="1"/>
    <col min="32" max="16384" width="10" style="30"/>
  </cols>
  <sheetData>
    <row r="1" spans="1:30" s="16" customFormat="1" ht="46.8">
      <c r="A1" s="1" t="s">
        <v>0</v>
      </c>
      <c r="B1" s="2" t="s">
        <v>1</v>
      </c>
      <c r="C1" s="3" t="s">
        <v>2</v>
      </c>
      <c r="D1" s="3" t="s">
        <v>3</v>
      </c>
      <c r="E1" s="3" t="s">
        <v>4</v>
      </c>
      <c r="F1" s="3" t="s">
        <v>223</v>
      </c>
      <c r="G1" s="4" t="s">
        <v>6</v>
      </c>
      <c r="H1" s="5" t="s">
        <v>7</v>
      </c>
      <c r="I1" s="3" t="s">
        <v>8</v>
      </c>
      <c r="J1" s="3" t="s">
        <v>9</v>
      </c>
      <c r="K1" s="3" t="s">
        <v>10</v>
      </c>
      <c r="L1" s="6" t="s">
        <v>11</v>
      </c>
      <c r="M1" s="7" t="s">
        <v>12</v>
      </c>
      <c r="N1" s="8" t="s">
        <v>13</v>
      </c>
      <c r="O1" s="8" t="s">
        <v>14</v>
      </c>
      <c r="P1" s="8" t="s">
        <v>15</v>
      </c>
      <c r="Q1" s="3" t="s">
        <v>16</v>
      </c>
      <c r="R1" s="9" t="s">
        <v>17</v>
      </c>
      <c r="S1" s="10" t="s">
        <v>18</v>
      </c>
      <c r="T1" s="11" t="s">
        <v>19</v>
      </c>
      <c r="U1" s="12" t="s">
        <v>20</v>
      </c>
      <c r="V1" s="12" t="s">
        <v>21</v>
      </c>
      <c r="W1" s="13" t="s">
        <v>22</v>
      </c>
      <c r="X1" s="13" t="s">
        <v>23</v>
      </c>
      <c r="Y1" s="13" t="s">
        <v>24</v>
      </c>
      <c r="Z1" s="13" t="s">
        <v>25</v>
      </c>
      <c r="AA1" s="14" t="s">
        <v>26</v>
      </c>
      <c r="AB1" s="15" t="s">
        <v>27</v>
      </c>
      <c r="AD1" s="15" t="s">
        <v>28</v>
      </c>
    </row>
    <row r="2" spans="1:30" ht="17.399999999999999">
      <c r="A2" s="17">
        <f>IF(E2="","",SUBTOTAL(103,E$1:E2)-1)</f>
        <v>1</v>
      </c>
      <c r="B2" s="18">
        <f>IF(D2="","",IF(D2*1&gt;40,IF(D2*1&gt;70,3,2),1))</f>
        <v>2</v>
      </c>
      <c r="C2" s="135" t="s">
        <v>44</v>
      </c>
      <c r="D2" s="242" t="s">
        <v>197</v>
      </c>
      <c r="E2" s="20" t="s">
        <v>34</v>
      </c>
      <c r="F2" s="243">
        <v>20</v>
      </c>
      <c r="G2" s="21">
        <v>1</v>
      </c>
      <c r="H2" s="22">
        <v>45110</v>
      </c>
      <c r="I2" s="23" t="s">
        <v>199</v>
      </c>
      <c r="J2" s="23" t="s">
        <v>200</v>
      </c>
      <c r="K2" s="242" t="s">
        <v>211</v>
      </c>
      <c r="L2" s="19" t="s">
        <v>50</v>
      </c>
      <c r="M2" s="218" t="s">
        <v>210</v>
      </c>
      <c r="N2" s="32" t="s">
        <v>282</v>
      </c>
      <c r="O2" s="24"/>
      <c r="P2" s="25"/>
      <c r="Q2" s="26"/>
      <c r="R2" s="27"/>
      <c r="S2" s="28" t="s">
        <v>29</v>
      </c>
      <c r="T2" s="29" t="s">
        <v>29</v>
      </c>
      <c r="W2" s="31" t="str">
        <f>S2&amp;L2</f>
        <v>大学城</v>
      </c>
      <c r="X2" s="31" t="str">
        <f>N2&amp;L2</f>
        <v>张扬大学城</v>
      </c>
      <c r="Y2" s="31" t="str">
        <f>O2&amp;L2</f>
        <v>大学城</v>
      </c>
      <c r="Z2" s="31" t="str">
        <f>P2&amp;L2</f>
        <v>大学城</v>
      </c>
      <c r="AA2" s="31" t="e">
        <f>M2&amp;#REF!&amp;G2&amp;I2&amp;L2</f>
        <v>#REF!</v>
      </c>
      <c r="AB2" s="30" t="e">
        <f>IF(AA2="",888,COUNTIF($AA$1:AA2,AA2))</f>
        <v>#REF!</v>
      </c>
    </row>
    <row r="3" spans="1:30" ht="17.399999999999999">
      <c r="A3" s="17"/>
      <c r="B3" s="18"/>
      <c r="C3" s="135" t="s">
        <v>189</v>
      </c>
      <c r="D3" s="242" t="s">
        <v>197</v>
      </c>
      <c r="E3" s="20" t="s">
        <v>34</v>
      </c>
      <c r="F3" s="243">
        <v>20</v>
      </c>
      <c r="G3" s="21">
        <v>1</v>
      </c>
      <c r="H3" s="22">
        <v>45110</v>
      </c>
      <c r="I3" s="23" t="s">
        <v>199</v>
      </c>
      <c r="J3" s="23" t="s">
        <v>200</v>
      </c>
      <c r="K3" s="242" t="s">
        <v>205</v>
      </c>
      <c r="L3" s="19" t="s">
        <v>50</v>
      </c>
      <c r="M3" s="218" t="s">
        <v>276</v>
      </c>
      <c r="N3" s="32" t="s">
        <v>277</v>
      </c>
      <c r="O3" s="24"/>
      <c r="P3" s="25"/>
      <c r="Q3" s="26"/>
      <c r="R3" s="27"/>
      <c r="S3" s="28"/>
      <c r="T3" s="29"/>
    </row>
    <row r="4" spans="1:30" ht="17.399999999999999">
      <c r="A4" s="17"/>
      <c r="B4" s="18"/>
      <c r="C4" s="135" t="s">
        <v>190</v>
      </c>
      <c r="D4" s="242" t="s">
        <v>209</v>
      </c>
      <c r="E4" s="20" t="s">
        <v>34</v>
      </c>
      <c r="F4" s="243">
        <v>20</v>
      </c>
      <c r="G4" s="21">
        <v>1</v>
      </c>
      <c r="H4" s="22">
        <v>45110</v>
      </c>
      <c r="I4" s="23" t="s">
        <v>199</v>
      </c>
      <c r="J4" s="23" t="s">
        <v>200</v>
      </c>
      <c r="K4" s="242" t="s">
        <v>206</v>
      </c>
      <c r="L4" s="19" t="s">
        <v>50</v>
      </c>
      <c r="M4" s="218" t="s">
        <v>56</v>
      </c>
      <c r="N4" s="32" t="s">
        <v>278</v>
      </c>
      <c r="O4" s="24"/>
      <c r="P4" s="25"/>
      <c r="Q4" s="26"/>
      <c r="R4" s="27"/>
      <c r="S4" s="28"/>
      <c r="T4" s="29"/>
    </row>
    <row r="5" spans="1:30" ht="17.399999999999999">
      <c r="A5" s="17"/>
      <c r="B5" s="18"/>
      <c r="C5" s="135" t="s">
        <v>191</v>
      </c>
      <c r="D5" s="242" t="s">
        <v>209</v>
      </c>
      <c r="E5" s="20" t="s">
        <v>34</v>
      </c>
      <c r="F5" s="243">
        <v>20</v>
      </c>
      <c r="G5" s="21">
        <v>1</v>
      </c>
      <c r="H5" s="22">
        <v>45110</v>
      </c>
      <c r="I5" s="23" t="s">
        <v>199</v>
      </c>
      <c r="J5" s="23" t="s">
        <v>200</v>
      </c>
      <c r="K5" s="242" t="s">
        <v>207</v>
      </c>
      <c r="L5" s="19" t="s">
        <v>50</v>
      </c>
      <c r="M5" s="218" t="s">
        <v>56</v>
      </c>
      <c r="N5" s="32" t="s">
        <v>275</v>
      </c>
      <c r="O5" s="24"/>
      <c r="P5" s="25"/>
      <c r="Q5" s="26"/>
      <c r="R5" s="27"/>
      <c r="S5" s="28"/>
      <c r="T5" s="29"/>
    </row>
    <row r="6" spans="1:30" ht="17.399999999999999">
      <c r="A6" s="17"/>
      <c r="B6" s="18"/>
      <c r="C6" s="135" t="s">
        <v>192</v>
      </c>
      <c r="D6" s="242" t="s">
        <v>197</v>
      </c>
      <c r="E6" s="20" t="s">
        <v>34</v>
      </c>
      <c r="F6" s="243">
        <v>20</v>
      </c>
      <c r="G6" s="21">
        <v>1</v>
      </c>
      <c r="H6" s="22">
        <v>45110</v>
      </c>
      <c r="I6" s="23" t="s">
        <v>199</v>
      </c>
      <c r="J6" s="23" t="s">
        <v>200</v>
      </c>
      <c r="K6" s="242" t="s">
        <v>212</v>
      </c>
      <c r="L6" s="19" t="s">
        <v>50</v>
      </c>
      <c r="M6" s="218" t="s">
        <v>56</v>
      </c>
      <c r="N6" s="32" t="s">
        <v>279</v>
      </c>
      <c r="O6" s="24"/>
      <c r="P6" s="25"/>
      <c r="Q6" s="26"/>
      <c r="R6" s="27"/>
      <c r="S6" s="28"/>
      <c r="T6" s="29"/>
    </row>
    <row r="7" spans="1:30" ht="17.399999999999999">
      <c r="A7" s="17">
        <f>IF(E7="","",SUBTOTAL(103,E$1:E7)-1)</f>
        <v>6</v>
      </c>
      <c r="B7" s="18">
        <f>IF(D7="","",IF(D7*1&gt;40,IF(D7*1&gt;70,3,2),1))</f>
        <v>1</v>
      </c>
      <c r="C7" s="135" t="s">
        <v>188</v>
      </c>
      <c r="D7" s="242" t="s">
        <v>195</v>
      </c>
      <c r="E7" s="20" t="s">
        <v>34</v>
      </c>
      <c r="F7" s="243">
        <v>20</v>
      </c>
      <c r="G7" s="21">
        <v>1</v>
      </c>
      <c r="H7" s="22">
        <v>45110</v>
      </c>
      <c r="I7" s="23" t="s">
        <v>199</v>
      </c>
      <c r="J7" s="23" t="s">
        <v>200</v>
      </c>
      <c r="K7" s="242" t="s">
        <v>212</v>
      </c>
      <c r="L7" s="19" t="s">
        <v>50</v>
      </c>
      <c r="M7" s="218" t="s">
        <v>56</v>
      </c>
      <c r="N7" s="32" t="s">
        <v>281</v>
      </c>
      <c r="O7" s="24"/>
      <c r="P7" s="25"/>
      <c r="Q7" s="26"/>
      <c r="R7" s="27"/>
      <c r="S7" s="28" t="s">
        <v>29</v>
      </c>
      <c r="T7" s="29" t="s">
        <v>29</v>
      </c>
      <c r="W7" s="31" t="str">
        <f>S7&amp;L7</f>
        <v>大学城</v>
      </c>
      <c r="X7" s="31" t="str">
        <f>N7&amp;L7</f>
        <v>张杰大学城</v>
      </c>
      <c r="Y7" s="31" t="str">
        <f>O7&amp;L7</f>
        <v>大学城</v>
      </c>
      <c r="Z7" s="31" t="str">
        <f>P7&amp;L7</f>
        <v>大学城</v>
      </c>
      <c r="AA7" s="31" t="e">
        <f>M7&amp;#REF!&amp;G7&amp;I7&amp;L7</f>
        <v>#REF!</v>
      </c>
      <c r="AB7" s="30" t="e">
        <f>IF(AA7="",888,COUNTIF($AA$1:AA7,AA7))</f>
        <v>#REF!</v>
      </c>
    </row>
    <row r="8" spans="1:30" ht="17.399999999999999">
      <c r="A8" s="17">
        <f>IF(E8="","",SUBTOTAL(103,E$1:E30)-1)</f>
        <v>29</v>
      </c>
      <c r="B8" s="18">
        <f>IF(D8="","",IF(D8*1&gt;40,IF(D8*1&gt;70,3,2),1))</f>
        <v>1</v>
      </c>
      <c r="C8" s="135" t="s">
        <v>187</v>
      </c>
      <c r="D8" s="242" t="s">
        <v>195</v>
      </c>
      <c r="E8" s="20" t="s">
        <v>34</v>
      </c>
      <c r="F8" s="243">
        <v>20</v>
      </c>
      <c r="G8" s="21">
        <v>1</v>
      </c>
      <c r="H8" s="22">
        <v>45110</v>
      </c>
      <c r="I8" s="23" t="s">
        <v>199</v>
      </c>
      <c r="J8" s="23" t="s">
        <v>200</v>
      </c>
      <c r="K8" s="242" t="s">
        <v>213</v>
      </c>
      <c r="L8" s="19" t="s">
        <v>50</v>
      </c>
      <c r="M8" s="218" t="s">
        <v>56</v>
      </c>
      <c r="N8" s="32" t="s">
        <v>280</v>
      </c>
      <c r="O8" s="24"/>
      <c r="P8" s="25"/>
      <c r="Q8" s="26"/>
      <c r="R8" s="27"/>
      <c r="S8" s="28" t="s">
        <v>29</v>
      </c>
      <c r="T8" s="29" t="s">
        <v>29</v>
      </c>
      <c r="W8" s="31" t="str">
        <f>S8&amp;L8</f>
        <v>大学城</v>
      </c>
      <c r="X8" s="31" t="str">
        <f>N8&amp;L8</f>
        <v>曹同祥大学城</v>
      </c>
      <c r="Y8" s="31" t="str">
        <f>O8&amp;L8</f>
        <v>大学城</v>
      </c>
      <c r="Z8" s="31" t="str">
        <f>P8&amp;L8</f>
        <v>大学城</v>
      </c>
      <c r="AA8" s="31" t="e">
        <f>M8&amp;#REF!&amp;G8&amp;I8&amp;L8</f>
        <v>#REF!</v>
      </c>
      <c r="AB8" s="30" t="e">
        <f>IF(AA8="",888,COUNTIF($AA$1:AA30,AA8))</f>
        <v>#REF!</v>
      </c>
    </row>
    <row r="9" spans="1:30" ht="17.399999999999999">
      <c r="A9" s="17">
        <f>IF(E9="","",SUBTOTAL(103,E$1:E9)-1)</f>
        <v>8</v>
      </c>
      <c r="B9" s="18">
        <f t="shared" ref="B9:B76" si="0">IF(D9="","",IF(D9*1&gt;40,IF(D9*1&gt;70,3,2),1))</f>
        <v>1</v>
      </c>
      <c r="C9" s="221" t="s">
        <v>44</v>
      </c>
      <c r="D9" s="222" t="s">
        <v>193</v>
      </c>
      <c r="E9" s="136" t="s">
        <v>31</v>
      </c>
      <c r="F9" s="243">
        <v>20</v>
      </c>
      <c r="G9" s="21">
        <v>3</v>
      </c>
      <c r="H9" s="22">
        <v>45112</v>
      </c>
      <c r="I9" s="23" t="s">
        <v>199</v>
      </c>
      <c r="J9" s="23" t="s">
        <v>200</v>
      </c>
      <c r="K9" s="242" t="s">
        <v>201</v>
      </c>
      <c r="L9" s="137" t="s">
        <v>50</v>
      </c>
      <c r="M9" s="223" t="s">
        <v>52</v>
      </c>
      <c r="N9" s="32" t="s">
        <v>282</v>
      </c>
      <c r="O9" s="24"/>
      <c r="P9" s="25"/>
      <c r="Q9" s="26"/>
      <c r="R9" s="27"/>
      <c r="S9" s="28" t="s">
        <v>29</v>
      </c>
      <c r="T9" s="29" t="s">
        <v>29</v>
      </c>
      <c r="W9" s="31" t="str">
        <f t="shared" ref="W9:W75" si="1">S9&amp;L9</f>
        <v>大学城</v>
      </c>
      <c r="X9" s="31" t="str">
        <f t="shared" ref="X9:X77" si="2">N9&amp;L9</f>
        <v>张扬大学城</v>
      </c>
      <c r="Y9" s="31" t="str">
        <f t="shared" ref="Y9:Y77" si="3">O9&amp;L9</f>
        <v>大学城</v>
      </c>
      <c r="Z9" s="31" t="str">
        <f t="shared" ref="Z9:Z77" si="4">P9&amp;L9</f>
        <v>大学城</v>
      </c>
      <c r="AA9" s="31" t="e">
        <f>M9&amp;#REF!&amp;G9&amp;I9&amp;L9</f>
        <v>#REF!</v>
      </c>
      <c r="AB9" s="30" t="e">
        <f>IF(AA9="",888,COUNTIF($AA$1:AA9,AA9))</f>
        <v>#REF!</v>
      </c>
    </row>
    <row r="10" spans="1:30" ht="17.399999999999999">
      <c r="A10" s="226"/>
      <c r="B10" s="227"/>
      <c r="C10" s="228" t="s">
        <v>187</v>
      </c>
      <c r="D10" s="229" t="s">
        <v>194</v>
      </c>
      <c r="E10" s="136" t="s">
        <v>31</v>
      </c>
      <c r="F10" s="243">
        <v>20</v>
      </c>
      <c r="G10" s="21">
        <v>3</v>
      </c>
      <c r="H10" s="22">
        <v>45112</v>
      </c>
      <c r="I10" s="23" t="s">
        <v>199</v>
      </c>
      <c r="J10" s="23" t="s">
        <v>200</v>
      </c>
      <c r="K10" s="242" t="s">
        <v>202</v>
      </c>
      <c r="L10" s="137" t="s">
        <v>50</v>
      </c>
      <c r="M10" s="223" t="s">
        <v>52</v>
      </c>
      <c r="N10" s="32" t="s">
        <v>280</v>
      </c>
      <c r="O10" s="235"/>
      <c r="P10" s="236"/>
      <c r="Q10" s="237"/>
      <c r="R10" s="238"/>
      <c r="S10" s="239"/>
      <c r="T10" s="240"/>
    </row>
    <row r="11" spans="1:30" ht="17.399999999999999">
      <c r="A11" s="226"/>
      <c r="B11" s="227"/>
      <c r="C11" s="228" t="s">
        <v>188</v>
      </c>
      <c r="D11" s="229" t="s">
        <v>193</v>
      </c>
      <c r="E11" s="136" t="s">
        <v>31</v>
      </c>
      <c r="F11" s="243">
        <v>20</v>
      </c>
      <c r="G11" s="21">
        <v>3</v>
      </c>
      <c r="H11" s="22">
        <v>45112</v>
      </c>
      <c r="I11" s="23" t="s">
        <v>199</v>
      </c>
      <c r="J11" s="23" t="s">
        <v>200</v>
      </c>
      <c r="K11" s="242" t="s">
        <v>202</v>
      </c>
      <c r="L11" s="137" t="s">
        <v>50</v>
      </c>
      <c r="M11" s="223" t="s">
        <v>52</v>
      </c>
      <c r="N11" s="32" t="s">
        <v>281</v>
      </c>
      <c r="O11" s="235"/>
      <c r="P11" s="236"/>
      <c r="Q11" s="237"/>
      <c r="R11" s="238"/>
      <c r="S11" s="239"/>
      <c r="T11" s="240"/>
    </row>
    <row r="12" spans="1:30" ht="17.399999999999999">
      <c r="A12" s="226"/>
      <c r="B12" s="227"/>
      <c r="C12" s="228" t="s">
        <v>189</v>
      </c>
      <c r="D12" s="229" t="s">
        <v>195</v>
      </c>
      <c r="E12" s="136" t="s">
        <v>31</v>
      </c>
      <c r="F12" s="243">
        <v>20</v>
      </c>
      <c r="G12" s="21">
        <v>3</v>
      </c>
      <c r="H12" s="22">
        <v>45112</v>
      </c>
      <c r="I12" s="23" t="s">
        <v>199</v>
      </c>
      <c r="J12" s="23" t="s">
        <v>200</v>
      </c>
      <c r="K12" s="242" t="s">
        <v>203</v>
      </c>
      <c r="L12" s="137" t="s">
        <v>50</v>
      </c>
      <c r="M12" s="223" t="s">
        <v>52</v>
      </c>
      <c r="N12" s="32" t="s">
        <v>277</v>
      </c>
      <c r="O12" s="235"/>
      <c r="P12" s="236"/>
      <c r="Q12" s="237"/>
      <c r="R12" s="238"/>
      <c r="S12" s="239"/>
      <c r="T12" s="240"/>
    </row>
    <row r="13" spans="1:30" ht="17.399999999999999">
      <c r="A13" s="226"/>
      <c r="B13" s="227"/>
      <c r="C13" s="228" t="s">
        <v>190</v>
      </c>
      <c r="D13" s="229" t="s">
        <v>196</v>
      </c>
      <c r="E13" s="136" t="s">
        <v>31</v>
      </c>
      <c r="F13" s="243">
        <v>20</v>
      </c>
      <c r="G13" s="21">
        <v>3</v>
      </c>
      <c r="H13" s="22">
        <v>45112</v>
      </c>
      <c r="I13" s="23" t="s">
        <v>199</v>
      </c>
      <c r="J13" s="23" t="s">
        <v>200</v>
      </c>
      <c r="K13" s="242" t="s">
        <v>205</v>
      </c>
      <c r="L13" s="137" t="s">
        <v>50</v>
      </c>
      <c r="M13" s="223" t="s">
        <v>52</v>
      </c>
      <c r="N13" s="32" t="s">
        <v>278</v>
      </c>
      <c r="O13" s="235"/>
      <c r="P13" s="236"/>
      <c r="Q13" s="237"/>
      <c r="R13" s="238"/>
      <c r="S13" s="239"/>
      <c r="T13" s="240"/>
    </row>
    <row r="14" spans="1:30" ht="17.399999999999999">
      <c r="A14" s="226"/>
      <c r="B14" s="227"/>
      <c r="C14" s="228" t="s">
        <v>191</v>
      </c>
      <c r="D14" s="229" t="s">
        <v>197</v>
      </c>
      <c r="E14" s="136" t="s">
        <v>31</v>
      </c>
      <c r="F14" s="243">
        <v>20</v>
      </c>
      <c r="G14" s="21">
        <v>3</v>
      </c>
      <c r="H14" s="22">
        <v>45112</v>
      </c>
      <c r="I14" s="23" t="s">
        <v>199</v>
      </c>
      <c r="J14" s="23" t="s">
        <v>200</v>
      </c>
      <c r="K14" s="242" t="s">
        <v>206</v>
      </c>
      <c r="L14" s="137" t="s">
        <v>50</v>
      </c>
      <c r="M14" s="223" t="s">
        <v>52</v>
      </c>
      <c r="N14" s="32" t="s">
        <v>275</v>
      </c>
      <c r="O14" s="235"/>
      <c r="P14" s="236"/>
      <c r="Q14" s="237"/>
      <c r="R14" s="238"/>
      <c r="S14" s="239"/>
      <c r="T14" s="240"/>
    </row>
    <row r="15" spans="1:30" ht="17.399999999999999">
      <c r="A15" s="226">
        <f>IF(E15="","",SUBTOTAL(103,E$1:E15)-1)</f>
        <v>14</v>
      </c>
      <c r="B15" s="227">
        <f t="shared" si="0"/>
        <v>1</v>
      </c>
      <c r="C15" s="241" t="s">
        <v>192</v>
      </c>
      <c r="D15" s="230" t="s">
        <v>195</v>
      </c>
      <c r="E15" s="136" t="s">
        <v>31</v>
      </c>
      <c r="F15" s="243">
        <v>20</v>
      </c>
      <c r="G15" s="21">
        <v>3</v>
      </c>
      <c r="H15" s="22">
        <v>45112</v>
      </c>
      <c r="I15" s="23" t="s">
        <v>199</v>
      </c>
      <c r="J15" s="23" t="s">
        <v>200</v>
      </c>
      <c r="K15" s="242" t="s">
        <v>207</v>
      </c>
      <c r="L15" s="137" t="s">
        <v>50</v>
      </c>
      <c r="M15" s="223" t="s">
        <v>52</v>
      </c>
      <c r="N15" s="32" t="s">
        <v>279</v>
      </c>
      <c r="O15" s="235"/>
      <c r="P15" s="236"/>
      <c r="Q15" s="237"/>
      <c r="R15" s="238"/>
      <c r="S15" s="239" t="s">
        <v>29</v>
      </c>
      <c r="T15" s="240" t="s">
        <v>29</v>
      </c>
      <c r="W15" s="31" t="str">
        <f t="shared" si="1"/>
        <v>大学城</v>
      </c>
      <c r="X15" s="31" t="str">
        <f t="shared" si="2"/>
        <v>綦戎辉大学城</v>
      </c>
      <c r="Y15" s="31" t="str">
        <f t="shared" si="3"/>
        <v>大学城</v>
      </c>
      <c r="Z15" s="31" t="str">
        <f t="shared" si="4"/>
        <v>大学城</v>
      </c>
      <c r="AA15" s="31" t="e">
        <f>M15&amp;#REF!&amp;G15&amp;I15&amp;L15</f>
        <v>#REF!</v>
      </c>
      <c r="AB15" s="30" t="e">
        <f>IF(AA15="",888,COUNTIF($AA$1:AA15,AA15))</f>
        <v>#REF!</v>
      </c>
    </row>
    <row r="16" spans="1:30" ht="17.399999999999999">
      <c r="A16" s="17">
        <f>IF(E16="","",SUBTOTAL(103,E$1:E16)-1)</f>
        <v>15</v>
      </c>
      <c r="B16" s="18">
        <f t="shared" si="0"/>
        <v>1</v>
      </c>
      <c r="C16" s="224" t="s">
        <v>187</v>
      </c>
      <c r="D16" s="225" t="s">
        <v>198</v>
      </c>
      <c r="E16" s="136" t="s">
        <v>31</v>
      </c>
      <c r="F16" s="243">
        <v>20</v>
      </c>
      <c r="G16" s="21">
        <v>3</v>
      </c>
      <c r="H16" s="22">
        <v>45112</v>
      </c>
      <c r="I16" s="23" t="s">
        <v>199</v>
      </c>
      <c r="J16" s="23" t="s">
        <v>200</v>
      </c>
      <c r="K16" s="242" t="s">
        <v>208</v>
      </c>
      <c r="L16" s="137" t="s">
        <v>50</v>
      </c>
      <c r="M16" s="223" t="s">
        <v>52</v>
      </c>
      <c r="N16" s="32" t="s">
        <v>280</v>
      </c>
      <c r="O16" s="24"/>
      <c r="P16" s="25"/>
      <c r="Q16" s="26"/>
      <c r="R16" s="27"/>
      <c r="S16" s="28" t="s">
        <v>29</v>
      </c>
      <c r="T16" s="29" t="s">
        <v>29</v>
      </c>
      <c r="W16" s="31" t="str">
        <f t="shared" si="1"/>
        <v>大学城</v>
      </c>
      <c r="X16" s="31" t="str">
        <f t="shared" si="2"/>
        <v>曹同祥大学城</v>
      </c>
      <c r="Y16" s="31" t="str">
        <f t="shared" si="3"/>
        <v>大学城</v>
      </c>
      <c r="Z16" s="31" t="str">
        <f t="shared" si="4"/>
        <v>大学城</v>
      </c>
      <c r="AA16" s="31" t="e">
        <f>M16&amp;#REF!&amp;G16&amp;I16&amp;L16</f>
        <v>#REF!</v>
      </c>
      <c r="AB16" s="30" t="e">
        <f>IF(AA16="",888,COUNTIF($AA$1:AA16,AA16))</f>
        <v>#REF!</v>
      </c>
    </row>
    <row r="17" spans="1:28" ht="17.399999999999999">
      <c r="A17" s="17">
        <f>IF(E17="","",SUBTOTAL(103,E$1:E17)-1)</f>
        <v>16</v>
      </c>
      <c r="B17" s="18">
        <f>IF(D17="","",IF(D17*1&gt;40,IF(D17*1&gt;70,3,2),1))</f>
        <v>1</v>
      </c>
      <c r="C17" s="221" t="s">
        <v>188</v>
      </c>
      <c r="D17" s="20" t="s">
        <v>193</v>
      </c>
      <c r="E17" s="20" t="s">
        <v>30</v>
      </c>
      <c r="F17" s="243">
        <v>21</v>
      </c>
      <c r="G17" s="21">
        <v>1</v>
      </c>
      <c r="H17" s="22">
        <v>45117</v>
      </c>
      <c r="I17" s="23" t="s">
        <v>199</v>
      </c>
      <c r="J17" s="23" t="s">
        <v>200</v>
      </c>
      <c r="K17" s="19" t="s">
        <v>201</v>
      </c>
      <c r="L17" s="19" t="s">
        <v>50</v>
      </c>
      <c r="M17" s="218" t="s">
        <v>51</v>
      </c>
      <c r="N17" s="32" t="s">
        <v>281</v>
      </c>
      <c r="O17" s="24"/>
      <c r="P17" s="25"/>
      <c r="Q17" s="26"/>
      <c r="R17" s="27"/>
      <c r="S17" s="28" t="s">
        <v>29</v>
      </c>
      <c r="T17" s="29" t="s">
        <v>29</v>
      </c>
      <c r="W17" s="31" t="str">
        <f>S17&amp;L17</f>
        <v>大学城</v>
      </c>
      <c r="X17" s="31" t="str">
        <f>N17&amp;L17</f>
        <v>张杰大学城</v>
      </c>
      <c r="Y17" s="31" t="str">
        <f>O17&amp;L17</f>
        <v>大学城</v>
      </c>
      <c r="Z17" s="31" t="str">
        <f>P17&amp;L17</f>
        <v>大学城</v>
      </c>
      <c r="AA17" s="31" t="e">
        <f>M17&amp;#REF!&amp;G17&amp;I17&amp;L17</f>
        <v>#REF!</v>
      </c>
      <c r="AB17" s="30" t="e">
        <f>IF(AA17="",888,COUNTIF($AA$1:AA17,AA17))</f>
        <v>#REF!</v>
      </c>
    </row>
    <row r="18" spans="1:28" ht="17.399999999999999">
      <c r="A18" s="17"/>
      <c r="B18" s="18"/>
      <c r="C18" s="221" t="s">
        <v>192</v>
      </c>
      <c r="D18" s="20" t="s">
        <v>196</v>
      </c>
      <c r="E18" s="20" t="s">
        <v>30</v>
      </c>
      <c r="F18" s="243">
        <v>21</v>
      </c>
      <c r="G18" s="21">
        <v>1</v>
      </c>
      <c r="H18" s="22">
        <v>45117</v>
      </c>
      <c r="I18" s="23" t="s">
        <v>199</v>
      </c>
      <c r="J18" s="23" t="s">
        <v>200</v>
      </c>
      <c r="K18" s="19" t="s">
        <v>202</v>
      </c>
      <c r="L18" s="19" t="s">
        <v>50</v>
      </c>
      <c r="M18" s="218" t="s">
        <v>51</v>
      </c>
      <c r="N18" s="32" t="s">
        <v>279</v>
      </c>
      <c r="O18" s="24"/>
      <c r="P18" s="25"/>
      <c r="Q18" s="26"/>
      <c r="R18" s="27"/>
      <c r="S18" s="28"/>
      <c r="T18" s="29"/>
    </row>
    <row r="19" spans="1:28" ht="17.399999999999999">
      <c r="A19" s="17"/>
      <c r="B19" s="18"/>
      <c r="C19" s="221" t="s">
        <v>44</v>
      </c>
      <c r="D19" s="20" t="s">
        <v>197</v>
      </c>
      <c r="E19" s="20" t="s">
        <v>30</v>
      </c>
      <c r="F19" s="243">
        <v>21</v>
      </c>
      <c r="G19" s="21">
        <v>1</v>
      </c>
      <c r="H19" s="22">
        <v>45117</v>
      </c>
      <c r="I19" s="23" t="s">
        <v>199</v>
      </c>
      <c r="J19" s="23" t="s">
        <v>200</v>
      </c>
      <c r="K19" s="19" t="s">
        <v>203</v>
      </c>
      <c r="L19" s="19" t="s">
        <v>50</v>
      </c>
      <c r="M19" s="218" t="s">
        <v>51</v>
      </c>
      <c r="N19" s="32" t="s">
        <v>282</v>
      </c>
      <c r="O19" s="24"/>
      <c r="P19" s="25"/>
      <c r="Q19" s="26"/>
      <c r="R19" s="27"/>
      <c r="S19" s="28"/>
      <c r="T19" s="29"/>
    </row>
    <row r="20" spans="1:28" ht="17.399999999999999">
      <c r="A20" s="17"/>
      <c r="B20" s="18"/>
      <c r="C20" s="221" t="s">
        <v>189</v>
      </c>
      <c r="D20" s="20" t="s">
        <v>196</v>
      </c>
      <c r="E20" s="20" t="s">
        <v>30</v>
      </c>
      <c r="F20" s="243">
        <v>21</v>
      </c>
      <c r="G20" s="21">
        <v>1</v>
      </c>
      <c r="H20" s="22">
        <v>45117</v>
      </c>
      <c r="I20" s="23" t="s">
        <v>199</v>
      </c>
      <c r="J20" s="23" t="s">
        <v>200</v>
      </c>
      <c r="K20" s="19" t="s">
        <v>204</v>
      </c>
      <c r="L20" s="19" t="s">
        <v>50</v>
      </c>
      <c r="M20" s="218" t="s">
        <v>51</v>
      </c>
      <c r="N20" s="32" t="s">
        <v>277</v>
      </c>
      <c r="O20" s="24"/>
      <c r="P20" s="25"/>
      <c r="Q20" s="26"/>
      <c r="R20" s="27"/>
      <c r="S20" s="28"/>
      <c r="T20" s="29"/>
    </row>
    <row r="21" spans="1:28" ht="17.399999999999999">
      <c r="A21" s="17"/>
      <c r="B21" s="18"/>
      <c r="C21" s="221" t="s">
        <v>191</v>
      </c>
      <c r="D21" s="20" t="s">
        <v>215</v>
      </c>
      <c r="E21" s="20" t="s">
        <v>30</v>
      </c>
      <c r="F21" s="243">
        <v>21</v>
      </c>
      <c r="G21" s="21">
        <v>1</v>
      </c>
      <c r="H21" s="22">
        <v>45117</v>
      </c>
      <c r="I21" s="23" t="s">
        <v>199</v>
      </c>
      <c r="J21" s="23" t="s">
        <v>200</v>
      </c>
      <c r="K21" s="19" t="s">
        <v>216</v>
      </c>
      <c r="L21" s="19" t="s">
        <v>50</v>
      </c>
      <c r="M21" s="218" t="s">
        <v>51</v>
      </c>
      <c r="N21" s="32" t="s">
        <v>275</v>
      </c>
      <c r="O21" s="24"/>
      <c r="P21" s="25"/>
      <c r="Q21" s="26"/>
      <c r="R21" s="27"/>
      <c r="S21" s="28"/>
      <c r="T21" s="29"/>
    </row>
    <row r="22" spans="1:28" ht="17.399999999999999">
      <c r="A22" s="17"/>
      <c r="B22" s="18"/>
      <c r="C22" s="221" t="s">
        <v>190</v>
      </c>
      <c r="D22" s="20" t="s">
        <v>215</v>
      </c>
      <c r="E22" s="20" t="s">
        <v>30</v>
      </c>
      <c r="F22" s="243">
        <v>21</v>
      </c>
      <c r="G22" s="21">
        <v>1</v>
      </c>
      <c r="H22" s="22">
        <v>45117</v>
      </c>
      <c r="I22" s="23" t="s">
        <v>199</v>
      </c>
      <c r="J22" s="23" t="s">
        <v>200</v>
      </c>
      <c r="K22" s="19" t="s">
        <v>216</v>
      </c>
      <c r="L22" s="19" t="s">
        <v>50</v>
      </c>
      <c r="M22" s="218" t="s">
        <v>51</v>
      </c>
      <c r="N22" s="32" t="s">
        <v>278</v>
      </c>
      <c r="O22" s="24"/>
      <c r="P22" s="25"/>
      <c r="Q22" s="26"/>
      <c r="R22" s="27"/>
      <c r="S22" s="28"/>
      <c r="T22" s="29"/>
    </row>
    <row r="23" spans="1:28" ht="17.399999999999999">
      <c r="A23" s="17">
        <f>IF(E23="","",SUBTOTAL(103,E$1:E23)-1)</f>
        <v>22</v>
      </c>
      <c r="B23" s="18">
        <f>IF(D23="","",IF(D23*1&gt;40,IF(D23*1&gt;70,3,2),1))</f>
        <v>1</v>
      </c>
      <c r="C23" s="221" t="s">
        <v>187</v>
      </c>
      <c r="D23" s="20" t="s">
        <v>193</v>
      </c>
      <c r="E23" s="20" t="s">
        <v>30</v>
      </c>
      <c r="F23" s="243">
        <v>21</v>
      </c>
      <c r="G23" s="21">
        <v>1</v>
      </c>
      <c r="H23" s="22">
        <v>45117</v>
      </c>
      <c r="I23" s="23" t="s">
        <v>199</v>
      </c>
      <c r="J23" s="23" t="s">
        <v>200</v>
      </c>
      <c r="K23" s="32" t="s">
        <v>217</v>
      </c>
      <c r="L23" s="19" t="s">
        <v>50</v>
      </c>
      <c r="M23" s="218" t="s">
        <v>51</v>
      </c>
      <c r="N23" s="32" t="s">
        <v>280</v>
      </c>
      <c r="O23" s="32"/>
      <c r="P23" s="25"/>
      <c r="Q23" s="26"/>
      <c r="R23" s="27"/>
      <c r="S23" s="28" t="s">
        <v>29</v>
      </c>
      <c r="T23" s="29" t="s">
        <v>29</v>
      </c>
      <c r="W23" s="31" t="str">
        <f>S23&amp;L23</f>
        <v>大学城</v>
      </c>
      <c r="X23" s="31" t="str">
        <f>N23&amp;L23</f>
        <v>曹同祥大学城</v>
      </c>
      <c r="Y23" s="31" t="str">
        <f>O23&amp;L23</f>
        <v>大学城</v>
      </c>
      <c r="Z23" s="31" t="str">
        <f>P23&amp;L23</f>
        <v>大学城</v>
      </c>
      <c r="AA23" s="31" t="e">
        <f>M23&amp;#REF!&amp;G23&amp;I23&amp;L23</f>
        <v>#REF!</v>
      </c>
      <c r="AB23" s="30" t="e">
        <f>IF(AA23="",888,COUNTIF($AA$1:AA23,AA23))</f>
        <v>#REF!</v>
      </c>
    </row>
    <row r="24" spans="1:28" ht="17.399999999999999">
      <c r="A24" s="17">
        <f>IF(E24="","",SUBTOTAL(103,E$1:E24)-1)</f>
        <v>23</v>
      </c>
      <c r="B24" s="18">
        <f t="shared" si="0"/>
        <v>2</v>
      </c>
      <c r="C24" s="241" t="s">
        <v>191</v>
      </c>
      <c r="D24" s="229" t="s">
        <v>197</v>
      </c>
      <c r="E24" s="20" t="s">
        <v>32</v>
      </c>
      <c r="F24" s="243">
        <v>21</v>
      </c>
      <c r="G24" s="21">
        <v>2</v>
      </c>
      <c r="H24" s="22">
        <v>45118</v>
      </c>
      <c r="I24" s="23" t="s">
        <v>199</v>
      </c>
      <c r="J24" s="23" t="s">
        <v>200</v>
      </c>
      <c r="K24" s="32" t="s">
        <v>216</v>
      </c>
      <c r="L24" s="19" t="s">
        <v>50</v>
      </c>
      <c r="M24" s="218" t="s">
        <v>221</v>
      </c>
      <c r="N24" s="32" t="s">
        <v>275</v>
      </c>
      <c r="O24" s="24"/>
      <c r="P24" s="25"/>
      <c r="Q24" s="26"/>
      <c r="R24" s="27"/>
      <c r="S24" s="28" t="s">
        <v>29</v>
      </c>
      <c r="T24" s="29" t="s">
        <v>29</v>
      </c>
      <c r="W24" s="31" t="str">
        <f t="shared" si="1"/>
        <v>大学城</v>
      </c>
      <c r="X24" s="31" t="str">
        <f t="shared" si="2"/>
        <v>王浩帆大学城</v>
      </c>
      <c r="Y24" s="31" t="str">
        <f t="shared" si="3"/>
        <v>大学城</v>
      </c>
      <c r="Z24" s="31" t="str">
        <f t="shared" si="4"/>
        <v>大学城</v>
      </c>
      <c r="AA24" s="31" t="e">
        <f>M24&amp;#REF!&amp;G24&amp;I24&amp;L24</f>
        <v>#REF!</v>
      </c>
      <c r="AB24" s="30" t="e">
        <f>IF(AA24="",888,COUNTIF($AA$1:AA24,AA24))</f>
        <v>#REF!</v>
      </c>
    </row>
    <row r="25" spans="1:28" ht="17.399999999999999">
      <c r="A25" s="17">
        <f>IF(E25="","",SUBTOTAL(103,E$1:E25)-1)</f>
        <v>24</v>
      </c>
      <c r="B25" s="18">
        <f t="shared" si="0"/>
        <v>1</v>
      </c>
      <c r="C25" s="241" t="s">
        <v>189</v>
      </c>
      <c r="D25" s="229" t="s">
        <v>195</v>
      </c>
      <c r="E25" s="20" t="s">
        <v>32</v>
      </c>
      <c r="F25" s="243">
        <v>21</v>
      </c>
      <c r="G25" s="21">
        <v>2</v>
      </c>
      <c r="H25" s="22">
        <v>45118</v>
      </c>
      <c r="I25" s="23" t="s">
        <v>199</v>
      </c>
      <c r="J25" s="23" t="s">
        <v>200</v>
      </c>
      <c r="K25" s="32" t="s">
        <v>216</v>
      </c>
      <c r="L25" s="19" t="s">
        <v>50</v>
      </c>
      <c r="M25" s="218" t="s">
        <v>221</v>
      </c>
      <c r="N25" s="32" t="s">
        <v>277</v>
      </c>
      <c r="O25" s="24"/>
      <c r="P25" s="25"/>
      <c r="Q25" s="26"/>
      <c r="R25" s="27"/>
      <c r="S25" s="28" t="s">
        <v>29</v>
      </c>
      <c r="T25" s="29" t="s">
        <v>29</v>
      </c>
      <c r="W25" s="31" t="str">
        <f t="shared" si="1"/>
        <v>大学城</v>
      </c>
      <c r="X25" s="31" t="str">
        <f t="shared" si="2"/>
        <v>庞煜霞大学城</v>
      </c>
      <c r="Y25" s="31" t="str">
        <f t="shared" si="3"/>
        <v>大学城</v>
      </c>
      <c r="Z25" s="31" t="str">
        <f t="shared" si="4"/>
        <v>大学城</v>
      </c>
      <c r="AA25" s="31" t="e">
        <f>M25&amp;#REF!&amp;G25&amp;I25&amp;L25</f>
        <v>#REF!</v>
      </c>
      <c r="AB25" s="30" t="e">
        <f>IF(AA25="",888,COUNTIF($AA$1:AA25,AA25))</f>
        <v>#REF!</v>
      </c>
    </row>
    <row r="26" spans="1:28" ht="17.399999999999999">
      <c r="A26" s="17">
        <f>IF(E26="","",SUBTOTAL(103,E$1:E26)-1)</f>
        <v>25</v>
      </c>
      <c r="B26" s="18">
        <f t="shared" si="0"/>
        <v>2</v>
      </c>
      <c r="C26" s="241" t="s">
        <v>192</v>
      </c>
      <c r="D26" s="229" t="s">
        <v>215</v>
      </c>
      <c r="E26" s="20" t="s">
        <v>32</v>
      </c>
      <c r="F26" s="243">
        <v>21</v>
      </c>
      <c r="G26" s="21">
        <v>2</v>
      </c>
      <c r="H26" s="22">
        <v>45118</v>
      </c>
      <c r="I26" s="23" t="s">
        <v>199</v>
      </c>
      <c r="J26" s="23" t="s">
        <v>200</v>
      </c>
      <c r="K26" s="32" t="s">
        <v>212</v>
      </c>
      <c r="L26" s="19" t="s">
        <v>50</v>
      </c>
      <c r="M26" s="218" t="s">
        <v>221</v>
      </c>
      <c r="N26" s="32" t="s">
        <v>279</v>
      </c>
      <c r="O26" s="24"/>
      <c r="P26" s="25"/>
      <c r="Q26" s="26"/>
      <c r="R26" s="27"/>
      <c r="S26" s="28" t="s">
        <v>29</v>
      </c>
      <c r="T26" s="29" t="s">
        <v>29</v>
      </c>
      <c r="W26" s="31" t="str">
        <f t="shared" si="1"/>
        <v>大学城</v>
      </c>
      <c r="X26" s="31" t="str">
        <f t="shared" si="2"/>
        <v>綦戎辉大学城</v>
      </c>
      <c r="Y26" s="31" t="str">
        <f t="shared" si="3"/>
        <v>大学城</v>
      </c>
      <c r="Z26" s="31" t="str">
        <f t="shared" si="4"/>
        <v>大学城</v>
      </c>
      <c r="AA26" s="31" t="e">
        <f>M26&amp;#REF!&amp;G26&amp;I26&amp;L26</f>
        <v>#REF!</v>
      </c>
      <c r="AB26" s="30" t="e">
        <f>IF(AA26="",888,COUNTIF($AA$1:AA26,AA26))</f>
        <v>#REF!</v>
      </c>
    </row>
    <row r="27" spans="1:28" ht="17.399999999999999">
      <c r="A27" s="17"/>
      <c r="B27" s="18"/>
      <c r="C27" s="241" t="s">
        <v>190</v>
      </c>
      <c r="D27" s="229" t="s">
        <v>197</v>
      </c>
      <c r="E27" s="20" t="s">
        <v>32</v>
      </c>
      <c r="F27" s="243">
        <v>21</v>
      </c>
      <c r="G27" s="21">
        <v>2</v>
      </c>
      <c r="H27" s="22">
        <v>45118</v>
      </c>
      <c r="I27" s="23" t="s">
        <v>199</v>
      </c>
      <c r="J27" s="23" t="s">
        <v>200</v>
      </c>
      <c r="K27" s="32" t="s">
        <v>212</v>
      </c>
      <c r="L27" s="19" t="s">
        <v>50</v>
      </c>
      <c r="M27" s="218" t="s">
        <v>221</v>
      </c>
      <c r="N27" s="32" t="s">
        <v>278</v>
      </c>
      <c r="O27" s="24"/>
      <c r="P27" s="25"/>
      <c r="Q27" s="26"/>
      <c r="R27" s="27"/>
      <c r="S27" s="28"/>
      <c r="T27" s="29"/>
    </row>
    <row r="28" spans="1:28" ht="17.399999999999999">
      <c r="A28" s="17"/>
      <c r="B28" s="18"/>
      <c r="C28" s="241" t="s">
        <v>44</v>
      </c>
      <c r="D28" s="229" t="s">
        <v>195</v>
      </c>
      <c r="E28" s="20" t="s">
        <v>32</v>
      </c>
      <c r="F28" s="243">
        <v>21</v>
      </c>
      <c r="G28" s="21">
        <v>2</v>
      </c>
      <c r="H28" s="22">
        <v>45118</v>
      </c>
      <c r="I28" s="23" t="s">
        <v>199</v>
      </c>
      <c r="J28" s="23" t="s">
        <v>200</v>
      </c>
      <c r="K28" s="32" t="s">
        <v>219</v>
      </c>
      <c r="L28" s="19" t="s">
        <v>50</v>
      </c>
      <c r="M28" s="32" t="s">
        <v>54</v>
      </c>
      <c r="N28" s="32" t="s">
        <v>282</v>
      </c>
      <c r="O28" s="24"/>
      <c r="P28" s="25"/>
      <c r="Q28" s="26"/>
      <c r="R28" s="27"/>
      <c r="S28" s="28"/>
      <c r="T28" s="29"/>
    </row>
    <row r="29" spans="1:28" ht="17.399999999999999">
      <c r="A29" s="17"/>
      <c r="B29" s="18"/>
      <c r="C29" s="241" t="s">
        <v>187</v>
      </c>
      <c r="D29" s="229" t="s">
        <v>218</v>
      </c>
      <c r="E29" s="20" t="s">
        <v>32</v>
      </c>
      <c r="F29" s="243">
        <v>21</v>
      </c>
      <c r="G29" s="21">
        <v>2</v>
      </c>
      <c r="H29" s="22">
        <v>45118</v>
      </c>
      <c r="I29" s="23" t="s">
        <v>199</v>
      </c>
      <c r="J29" s="23" t="s">
        <v>200</v>
      </c>
      <c r="K29" s="32" t="s">
        <v>220</v>
      </c>
      <c r="L29" s="19" t="s">
        <v>50</v>
      </c>
      <c r="M29" s="32" t="s">
        <v>53</v>
      </c>
      <c r="N29" s="32" t="s">
        <v>280</v>
      </c>
      <c r="O29" s="24"/>
      <c r="P29" s="25"/>
      <c r="Q29" s="26"/>
      <c r="R29" s="27"/>
      <c r="S29" s="28"/>
      <c r="T29" s="29"/>
    </row>
    <row r="30" spans="1:28" ht="17.399999999999999">
      <c r="A30" s="17">
        <f>IF(E30="","",SUBTOTAL(103,E$1:E30)-1)</f>
        <v>29</v>
      </c>
      <c r="B30" s="18">
        <f t="shared" si="0"/>
        <v>1</v>
      </c>
      <c r="C30" s="241" t="s">
        <v>188</v>
      </c>
      <c r="D30" s="229" t="s">
        <v>218</v>
      </c>
      <c r="E30" s="20" t="s">
        <v>32</v>
      </c>
      <c r="F30" s="243">
        <v>21</v>
      </c>
      <c r="G30" s="21">
        <v>2</v>
      </c>
      <c r="H30" s="22">
        <v>45118</v>
      </c>
      <c r="I30" s="23" t="s">
        <v>199</v>
      </c>
      <c r="J30" s="23" t="s">
        <v>200</v>
      </c>
      <c r="K30" s="19" t="s">
        <v>220</v>
      </c>
      <c r="L30" s="19" t="s">
        <v>50</v>
      </c>
      <c r="M30" s="218" t="s">
        <v>222</v>
      </c>
      <c r="N30" s="32" t="s">
        <v>281</v>
      </c>
      <c r="O30" s="24"/>
      <c r="P30" s="25"/>
      <c r="Q30" s="26"/>
      <c r="R30" s="27"/>
      <c r="S30" s="28" t="s">
        <v>29</v>
      </c>
      <c r="T30" s="29" t="s">
        <v>29</v>
      </c>
      <c r="W30" s="31" t="str">
        <f t="shared" si="1"/>
        <v>大学城</v>
      </c>
      <c r="X30" s="31" t="str">
        <f t="shared" si="2"/>
        <v>张杰大学城</v>
      </c>
      <c r="Y30" s="31" t="str">
        <f t="shared" si="3"/>
        <v>大学城</v>
      </c>
      <c r="Z30" s="31" t="str">
        <f t="shared" si="4"/>
        <v>大学城</v>
      </c>
      <c r="AA30" s="31" t="e">
        <f>M30&amp;#REF!&amp;G30&amp;I30&amp;L30</f>
        <v>#REF!</v>
      </c>
      <c r="AB30" s="30" t="e">
        <f>IF(AA30="",888,COUNTIF($AA$1:AA30,AA30))</f>
        <v>#REF!</v>
      </c>
    </row>
    <row r="31" spans="1:28" ht="54">
      <c r="A31" s="17">
        <f>IF(E31="","",SUBTOTAL(103,E$1:E31)-1)</f>
        <v>30</v>
      </c>
      <c r="B31" s="18">
        <f>IF(D31="","",IF(D31*1&gt;40,IF(D31*1&gt;70,3,2),1))</f>
        <v>3</v>
      </c>
      <c r="C31" s="135" t="s">
        <v>47</v>
      </c>
      <c r="D31" s="20">
        <v>554</v>
      </c>
      <c r="E31" s="20" t="s">
        <v>33</v>
      </c>
      <c r="F31" s="243"/>
      <c r="G31" s="21"/>
      <c r="H31" s="22"/>
      <c r="I31" s="23"/>
      <c r="J31" s="23"/>
      <c r="K31" s="32"/>
      <c r="L31" s="19" t="s">
        <v>50</v>
      </c>
      <c r="M31" s="218" t="s">
        <v>55</v>
      </c>
      <c r="N31" s="33"/>
      <c r="O31" s="34"/>
      <c r="P31" s="25"/>
      <c r="Q31" s="26"/>
      <c r="R31" s="27"/>
      <c r="S31" s="28" t="s">
        <v>29</v>
      </c>
      <c r="T31" s="29" t="s">
        <v>29</v>
      </c>
      <c r="W31" s="31" t="str">
        <f>S31&amp;L31</f>
        <v>大学城</v>
      </c>
      <c r="X31" s="31" t="str">
        <f>N31&amp;L31</f>
        <v>大学城</v>
      </c>
      <c r="Y31" s="31" t="str">
        <f>O31&amp;L31</f>
        <v>大学城</v>
      </c>
      <c r="Z31" s="31" t="str">
        <f>P31&amp;L31</f>
        <v>大学城</v>
      </c>
      <c r="AA31" s="31" t="e">
        <f>M31&amp;#REF!&amp;G31&amp;I31&amp;L31</f>
        <v>#REF!</v>
      </c>
      <c r="AB31" s="30" t="e">
        <f>IF(AA31="",888,COUNTIF($AA$1:AA31,AA31))</f>
        <v>#REF!</v>
      </c>
    </row>
    <row r="32" spans="1:28" ht="26.4">
      <c r="A32" s="17">
        <f>IF(E32="","",SUBTOTAL(103,E$1:E32)-1)</f>
        <v>31</v>
      </c>
      <c r="B32" s="18">
        <f>IF(D32="","",IF(D32*1&gt;40,IF(D32*1&gt;70,3,2),1))</f>
        <v>3</v>
      </c>
      <c r="C32" s="135" t="s">
        <v>48</v>
      </c>
      <c r="D32" s="20">
        <v>248</v>
      </c>
      <c r="E32" s="20" t="s">
        <v>33</v>
      </c>
      <c r="F32" s="243"/>
      <c r="G32" s="21"/>
      <c r="H32" s="22"/>
      <c r="I32" s="23"/>
      <c r="J32" s="23"/>
      <c r="K32" s="32"/>
      <c r="L32" s="19" t="s">
        <v>50</v>
      </c>
      <c r="M32" s="218" t="s">
        <v>55</v>
      </c>
      <c r="N32" s="32"/>
      <c r="O32" s="24"/>
      <c r="P32" s="25"/>
      <c r="Q32" s="26"/>
      <c r="R32" s="27"/>
      <c r="S32" s="28" t="s">
        <v>29</v>
      </c>
      <c r="T32" s="29" t="s">
        <v>29</v>
      </c>
      <c r="W32" s="31" t="str">
        <f>S32&amp;L32</f>
        <v>大学城</v>
      </c>
      <c r="X32" s="31" t="str">
        <f>N32&amp;L32</f>
        <v>大学城</v>
      </c>
      <c r="Y32" s="31" t="str">
        <f>O32&amp;L32</f>
        <v>大学城</v>
      </c>
      <c r="Z32" s="31" t="str">
        <f>P32&amp;L32</f>
        <v>大学城</v>
      </c>
      <c r="AA32" s="31" t="e">
        <f>M32&amp;#REF!&amp;G32&amp;I32&amp;L32</f>
        <v>#REF!</v>
      </c>
      <c r="AB32" s="30" t="e">
        <f>IF(AA32="",888,COUNTIF($AA$1:AA32,AA32))</f>
        <v>#REF!</v>
      </c>
    </row>
    <row r="33" spans="1:28" ht="17.399999999999999">
      <c r="A33" s="17">
        <f>IF(E33="","",SUBTOTAL(103,E$1:E33)-1)</f>
        <v>32</v>
      </c>
      <c r="B33" s="18">
        <f>IF(D33="","",IF(D33*1&gt;40,IF(D33*1&gt;70,3,2),1))</f>
        <v>3</v>
      </c>
      <c r="C33" s="135" t="s">
        <v>49</v>
      </c>
      <c r="D33" s="20">
        <v>295</v>
      </c>
      <c r="E33" s="20" t="s">
        <v>33</v>
      </c>
      <c r="F33" s="243"/>
      <c r="G33" s="21"/>
      <c r="H33" s="22"/>
      <c r="I33" s="23"/>
      <c r="J33" s="23"/>
      <c r="K33" s="32"/>
      <c r="L33" s="19" t="s">
        <v>50</v>
      </c>
      <c r="M33" s="218" t="s">
        <v>55</v>
      </c>
      <c r="N33" s="32"/>
      <c r="O33" s="24"/>
      <c r="P33" s="25"/>
      <c r="Q33" s="26"/>
      <c r="R33" s="27"/>
      <c r="S33" s="28" t="s">
        <v>29</v>
      </c>
      <c r="T33" s="29" t="s">
        <v>29</v>
      </c>
      <c r="W33" s="31" t="str">
        <f>S33&amp;L33</f>
        <v>大学城</v>
      </c>
      <c r="X33" s="31" t="str">
        <f>N33&amp;L33</f>
        <v>大学城</v>
      </c>
      <c r="Y33" s="31" t="str">
        <f>O33&amp;L33</f>
        <v>大学城</v>
      </c>
      <c r="Z33" s="31" t="str">
        <f>P33&amp;L33</f>
        <v>大学城</v>
      </c>
      <c r="AA33" s="31" t="e">
        <f>M33&amp;#REF!&amp;G33&amp;I33&amp;L33</f>
        <v>#REF!</v>
      </c>
      <c r="AB33" s="30" t="e">
        <f>IF(AA33="",888,COUNTIF($AA$1:AA33,AA33))</f>
        <v>#REF!</v>
      </c>
    </row>
    <row r="34" spans="1:28" ht="26.4">
      <c r="A34" s="17">
        <f>IF(E34="","",SUBTOTAL(103,E$1:E34)-1)</f>
        <v>33</v>
      </c>
      <c r="B34" s="18">
        <f t="shared" si="0"/>
        <v>3</v>
      </c>
      <c r="C34" s="135" t="s">
        <v>43</v>
      </c>
      <c r="D34" s="20">
        <v>111</v>
      </c>
      <c r="E34" s="20" t="s">
        <v>35</v>
      </c>
      <c r="F34" s="243"/>
      <c r="G34" s="21"/>
      <c r="H34" s="22"/>
      <c r="I34" s="23"/>
      <c r="J34" s="23"/>
      <c r="K34" s="32"/>
      <c r="L34" s="19" t="s">
        <v>50</v>
      </c>
      <c r="M34" s="218" t="s">
        <v>57</v>
      </c>
      <c r="N34" s="32"/>
      <c r="O34" s="24"/>
      <c r="P34" s="25"/>
      <c r="Q34" s="26"/>
      <c r="R34" s="27"/>
      <c r="S34" s="28" t="s">
        <v>29</v>
      </c>
      <c r="T34" s="29" t="s">
        <v>29</v>
      </c>
      <c r="W34" s="31" t="str">
        <f t="shared" si="1"/>
        <v>大学城</v>
      </c>
      <c r="X34" s="31" t="str">
        <f t="shared" si="2"/>
        <v>大学城</v>
      </c>
      <c r="Y34" s="31" t="str">
        <f t="shared" si="3"/>
        <v>大学城</v>
      </c>
      <c r="Z34" s="31" t="str">
        <f t="shared" si="4"/>
        <v>大学城</v>
      </c>
      <c r="AA34" s="31" t="e">
        <f>M34&amp;#REF!&amp;G34&amp;I34&amp;L34</f>
        <v>#REF!</v>
      </c>
      <c r="AB34" s="30" t="e">
        <f>IF(AA34="",888,COUNTIF($AA$1:AA34,AA34))</f>
        <v>#REF!</v>
      </c>
    </row>
    <row r="35" spans="1:28" ht="39.6">
      <c r="A35" s="17">
        <f>IF(E35="","",SUBTOTAL(103,E$1:E35)-1)</f>
        <v>34</v>
      </c>
      <c r="B35" s="18">
        <f t="shared" si="0"/>
        <v>3</v>
      </c>
      <c r="C35" s="135" t="s">
        <v>45</v>
      </c>
      <c r="D35" s="20">
        <v>150</v>
      </c>
      <c r="E35" s="20" t="s">
        <v>35</v>
      </c>
      <c r="F35" s="243"/>
      <c r="G35" s="21"/>
      <c r="H35" s="22"/>
      <c r="I35" s="23"/>
      <c r="J35" s="23"/>
      <c r="K35" s="32"/>
      <c r="L35" s="19" t="s">
        <v>50</v>
      </c>
      <c r="M35" s="218" t="s">
        <v>58</v>
      </c>
      <c r="N35" s="32"/>
      <c r="O35" s="24"/>
      <c r="P35" s="25"/>
      <c r="Q35" s="26"/>
      <c r="R35" s="27"/>
      <c r="S35" s="28" t="s">
        <v>29</v>
      </c>
      <c r="T35" s="29" t="s">
        <v>29</v>
      </c>
      <c r="W35" s="31" t="str">
        <f t="shared" si="1"/>
        <v>大学城</v>
      </c>
      <c r="X35" s="31" t="str">
        <f t="shared" si="2"/>
        <v>大学城</v>
      </c>
      <c r="Y35" s="31" t="str">
        <f t="shared" si="3"/>
        <v>大学城</v>
      </c>
      <c r="Z35" s="31" t="str">
        <f t="shared" si="4"/>
        <v>大学城</v>
      </c>
      <c r="AA35" s="31" t="e">
        <f>M35&amp;#REF!&amp;G35&amp;I35&amp;L35</f>
        <v>#REF!</v>
      </c>
      <c r="AB35" s="30" t="e">
        <f>IF(AA35="",888,COUNTIF($AA$1:AA35,AA35))</f>
        <v>#REF!</v>
      </c>
    </row>
    <row r="36" spans="1:28" ht="26.4">
      <c r="A36" s="17">
        <f>IF(E36="","",SUBTOTAL(103,E$1:E36)-1)</f>
        <v>35</v>
      </c>
      <c r="B36" s="18">
        <f t="shared" si="0"/>
        <v>3</v>
      </c>
      <c r="C36" s="135" t="s">
        <v>46</v>
      </c>
      <c r="D36" s="35">
        <v>97</v>
      </c>
      <c r="E36" s="20" t="s">
        <v>35</v>
      </c>
      <c r="F36" s="243"/>
      <c r="G36" s="21"/>
      <c r="H36" s="22"/>
      <c r="I36" s="23"/>
      <c r="J36" s="23"/>
      <c r="K36" s="32"/>
      <c r="L36" s="19" t="s">
        <v>50</v>
      </c>
      <c r="M36" s="32" t="s">
        <v>59</v>
      </c>
      <c r="N36" s="32"/>
      <c r="O36" s="24"/>
      <c r="P36" s="25"/>
      <c r="Q36" s="26"/>
      <c r="R36" s="27"/>
      <c r="S36" s="28" t="s">
        <v>29</v>
      </c>
      <c r="T36" s="29" t="s">
        <v>29</v>
      </c>
      <c r="W36" s="31" t="str">
        <f t="shared" si="1"/>
        <v>大学城</v>
      </c>
      <c r="X36" s="31" t="str">
        <f t="shared" si="2"/>
        <v>大学城</v>
      </c>
      <c r="Y36" s="31" t="str">
        <f t="shared" si="3"/>
        <v>大学城</v>
      </c>
      <c r="Z36" s="31" t="str">
        <f t="shared" si="4"/>
        <v>大学城</v>
      </c>
      <c r="AA36" s="31" t="e">
        <f>M36&amp;#REF!&amp;G36&amp;I36&amp;L36</f>
        <v>#REF!</v>
      </c>
      <c r="AB36" s="30" t="e">
        <f>IF(AA36="",888,COUNTIF($AA$1:AA36,AA36))</f>
        <v>#REF!</v>
      </c>
    </row>
    <row r="37" spans="1:28" ht="17.399999999999999">
      <c r="A37" s="17">
        <f>IF(E37="","",SUBTOTAL(103,E$1:E37)-1)</f>
        <v>36</v>
      </c>
      <c r="B37" s="18">
        <f t="shared" si="0"/>
        <v>3</v>
      </c>
      <c r="C37" s="135" t="s">
        <v>68</v>
      </c>
      <c r="D37" s="35">
        <v>105</v>
      </c>
      <c r="E37" s="20" t="s">
        <v>36</v>
      </c>
      <c r="F37" s="22" t="s">
        <v>224</v>
      </c>
      <c r="G37" s="22" t="s">
        <v>224</v>
      </c>
      <c r="H37" s="22" t="s">
        <v>224</v>
      </c>
      <c r="I37" s="22" t="s">
        <v>224</v>
      </c>
      <c r="J37" s="22" t="s">
        <v>224</v>
      </c>
      <c r="K37" s="22" t="s">
        <v>224</v>
      </c>
      <c r="L37" s="19" t="s">
        <v>50</v>
      </c>
      <c r="M37" s="32" t="s">
        <v>60</v>
      </c>
      <c r="N37" s="32"/>
      <c r="O37" s="24"/>
      <c r="P37" s="25"/>
      <c r="Q37" s="26"/>
      <c r="R37" s="27"/>
      <c r="S37" s="28" t="s">
        <v>29</v>
      </c>
      <c r="T37" s="29" t="s">
        <v>29</v>
      </c>
      <c r="W37" s="31" t="str">
        <f t="shared" si="1"/>
        <v>大学城</v>
      </c>
      <c r="X37" s="31" t="str">
        <f t="shared" si="2"/>
        <v>大学城</v>
      </c>
      <c r="Y37" s="31" t="str">
        <f t="shared" si="3"/>
        <v>大学城</v>
      </c>
      <c r="Z37" s="31" t="str">
        <f t="shared" si="4"/>
        <v>大学城</v>
      </c>
      <c r="AA37" s="31" t="e">
        <f>M37&amp;#REF!&amp;G37&amp;I37&amp;L37</f>
        <v>#REF!</v>
      </c>
      <c r="AB37" s="30" t="e">
        <f>IF(AA37="",888,COUNTIF($AA$1:AA37,AA37))</f>
        <v>#REF!</v>
      </c>
    </row>
    <row r="38" spans="1:28" ht="17.399999999999999">
      <c r="A38" s="17">
        <f>IF(E38="","",SUBTOTAL(103,E$1:E38)-1)</f>
        <v>37</v>
      </c>
      <c r="B38" s="18">
        <f t="shared" si="0"/>
        <v>1</v>
      </c>
      <c r="C38" s="135" t="s">
        <v>68</v>
      </c>
      <c r="D38" s="20">
        <v>35</v>
      </c>
      <c r="E38" s="20" t="s">
        <v>37</v>
      </c>
      <c r="F38" s="243"/>
      <c r="G38" s="21"/>
      <c r="H38" s="22"/>
      <c r="I38" s="23"/>
      <c r="J38" s="23"/>
      <c r="K38" s="32"/>
      <c r="L38" s="19" t="s">
        <v>50</v>
      </c>
      <c r="M38" s="218" t="s">
        <v>61</v>
      </c>
      <c r="N38" s="32"/>
      <c r="O38" s="24"/>
      <c r="P38" s="25"/>
      <c r="Q38" s="26"/>
      <c r="R38" s="27"/>
      <c r="S38" s="28" t="s">
        <v>29</v>
      </c>
      <c r="T38" s="29" t="s">
        <v>29</v>
      </c>
      <c r="W38" s="31" t="str">
        <f t="shared" si="1"/>
        <v>大学城</v>
      </c>
      <c r="X38" s="31" t="str">
        <f t="shared" si="2"/>
        <v>大学城</v>
      </c>
      <c r="Y38" s="31" t="str">
        <f t="shared" si="3"/>
        <v>大学城</v>
      </c>
      <c r="Z38" s="31" t="str">
        <f t="shared" si="4"/>
        <v>大学城</v>
      </c>
      <c r="AA38" s="31" t="e">
        <f>M38&amp;#REF!&amp;G38&amp;I38&amp;L38</f>
        <v>#REF!</v>
      </c>
      <c r="AB38" s="30" t="e">
        <f>IF(AA38="",888,COUNTIF($AA$1:AA38,AA38))</f>
        <v>#REF!</v>
      </c>
    </row>
    <row r="39" spans="1:28" ht="17.399999999999999">
      <c r="A39" s="17">
        <f>IF(E39="","",SUBTOTAL(103,E$1:E39)-1)</f>
        <v>38</v>
      </c>
      <c r="B39" s="18">
        <f t="shared" si="0"/>
        <v>1</v>
      </c>
      <c r="C39" s="135" t="s">
        <v>68</v>
      </c>
      <c r="D39" s="20">
        <v>33</v>
      </c>
      <c r="E39" s="20" t="s">
        <v>38</v>
      </c>
      <c r="F39" s="243"/>
      <c r="G39" s="21"/>
      <c r="H39" s="22"/>
      <c r="I39" s="23"/>
      <c r="J39" s="23"/>
      <c r="K39" s="32"/>
      <c r="L39" s="19" t="s">
        <v>50</v>
      </c>
      <c r="M39" s="33" t="s">
        <v>62</v>
      </c>
      <c r="N39" s="32"/>
      <c r="O39" s="32"/>
      <c r="P39" s="25"/>
      <c r="Q39" s="26"/>
      <c r="R39" s="27"/>
      <c r="S39" s="28" t="s">
        <v>29</v>
      </c>
      <c r="T39" s="29" t="s">
        <v>29</v>
      </c>
      <c r="W39" s="31" t="str">
        <f t="shared" si="1"/>
        <v>大学城</v>
      </c>
      <c r="X39" s="31" t="str">
        <f t="shared" si="2"/>
        <v>大学城</v>
      </c>
      <c r="Y39" s="31" t="str">
        <f t="shared" si="3"/>
        <v>大学城</v>
      </c>
      <c r="Z39" s="31" t="str">
        <f t="shared" si="4"/>
        <v>大学城</v>
      </c>
      <c r="AA39" s="31" t="e">
        <f>M39&amp;#REF!&amp;G39&amp;I39&amp;L39</f>
        <v>#REF!</v>
      </c>
      <c r="AB39" s="30" t="e">
        <f>IF(AA39="",888,COUNTIF($AA$1:AA39,AA39))</f>
        <v>#REF!</v>
      </c>
    </row>
    <row r="40" spans="1:28" ht="17.399999999999999">
      <c r="A40" s="17">
        <f>IF(E40="","",SUBTOTAL(103,E$1:E40)-1)</f>
        <v>39</v>
      </c>
      <c r="B40" s="18">
        <f t="shared" si="0"/>
        <v>1</v>
      </c>
      <c r="C40" s="135" t="s">
        <v>69</v>
      </c>
      <c r="D40" s="20">
        <v>30</v>
      </c>
      <c r="E40" s="20" t="s">
        <v>39</v>
      </c>
      <c r="F40" s="243"/>
      <c r="G40" s="21"/>
      <c r="H40" s="22"/>
      <c r="I40" s="23"/>
      <c r="J40" s="23"/>
      <c r="K40" s="19"/>
      <c r="L40" s="19" t="s">
        <v>50</v>
      </c>
      <c r="M40" s="218" t="s">
        <v>63</v>
      </c>
      <c r="N40" s="33"/>
      <c r="O40" s="32"/>
      <c r="P40" s="25"/>
      <c r="Q40" s="26"/>
      <c r="R40" s="27"/>
      <c r="S40" s="28" t="s">
        <v>29</v>
      </c>
      <c r="T40" s="29" t="s">
        <v>29</v>
      </c>
      <c r="W40" s="31" t="str">
        <f t="shared" si="1"/>
        <v>大学城</v>
      </c>
      <c r="X40" s="31" t="str">
        <f t="shared" si="2"/>
        <v>大学城</v>
      </c>
      <c r="Y40" s="31" t="str">
        <f t="shared" si="3"/>
        <v>大学城</v>
      </c>
      <c r="Z40" s="31" t="str">
        <f t="shared" si="4"/>
        <v>大学城</v>
      </c>
      <c r="AA40" s="31" t="e">
        <f>M40&amp;#REF!&amp;G40&amp;I40&amp;L40</f>
        <v>#REF!</v>
      </c>
      <c r="AB40" s="30" t="e">
        <f>IF(AA40="",888,COUNTIF($AA$1:AA40,AA40))</f>
        <v>#REF!</v>
      </c>
    </row>
    <row r="41" spans="1:28" ht="17.399999999999999">
      <c r="A41" s="17">
        <f>IF(E41="","",SUBTOTAL(103,E$1:E41)-1)</f>
        <v>40</v>
      </c>
      <c r="B41" s="18">
        <f t="shared" si="0"/>
        <v>3</v>
      </c>
      <c r="C41" s="135" t="s">
        <v>68</v>
      </c>
      <c r="D41" s="20">
        <v>71</v>
      </c>
      <c r="E41" s="20" t="s">
        <v>40</v>
      </c>
      <c r="F41" s="243"/>
      <c r="G41" s="21"/>
      <c r="H41" s="22"/>
      <c r="I41" s="23"/>
      <c r="J41" s="23"/>
      <c r="K41" s="32"/>
      <c r="L41" s="19" t="s">
        <v>50</v>
      </c>
      <c r="M41" s="218" t="s">
        <v>65</v>
      </c>
      <c r="N41" s="32"/>
      <c r="O41" s="24"/>
      <c r="P41" s="25"/>
      <c r="Q41" s="26"/>
      <c r="R41" s="27"/>
      <c r="S41" s="28" t="s">
        <v>29</v>
      </c>
      <c r="T41" s="29" t="s">
        <v>29</v>
      </c>
      <c r="W41" s="31" t="str">
        <f t="shared" si="1"/>
        <v>大学城</v>
      </c>
      <c r="X41" s="31" t="str">
        <f t="shared" si="2"/>
        <v>大学城</v>
      </c>
      <c r="Y41" s="31" t="str">
        <f t="shared" si="3"/>
        <v>大学城</v>
      </c>
      <c r="Z41" s="31" t="str">
        <f t="shared" si="4"/>
        <v>大学城</v>
      </c>
      <c r="AA41" s="31" t="e">
        <f>M41&amp;#REF!&amp;G41&amp;I41&amp;L41</f>
        <v>#REF!</v>
      </c>
      <c r="AB41" s="30" t="e">
        <f>IF(AA41="",888,COUNTIF($AA$1:AA41,AA41))</f>
        <v>#REF!</v>
      </c>
    </row>
    <row r="42" spans="1:28" ht="17.399999999999999">
      <c r="A42" s="17">
        <f>IF(E42="","",SUBTOTAL(103,E$1:E42)-1)</f>
        <v>41</v>
      </c>
      <c r="B42" s="18">
        <f t="shared" si="0"/>
        <v>1</v>
      </c>
      <c r="C42" s="135" t="s">
        <v>67</v>
      </c>
      <c r="D42" s="20">
        <v>16</v>
      </c>
      <c r="E42" s="36" t="s">
        <v>41</v>
      </c>
      <c r="F42" s="244"/>
      <c r="G42" s="21"/>
      <c r="H42" s="22"/>
      <c r="I42" s="23"/>
      <c r="J42" s="23"/>
      <c r="K42" s="37"/>
      <c r="L42" s="19" t="s">
        <v>50</v>
      </c>
      <c r="M42" s="218" t="s">
        <v>64</v>
      </c>
      <c r="N42" s="38"/>
      <c r="O42" s="24"/>
      <c r="P42" s="25"/>
      <c r="Q42" s="26"/>
      <c r="R42" s="27"/>
      <c r="S42" s="28" t="s">
        <v>29</v>
      </c>
      <c r="T42" s="29" t="s">
        <v>29</v>
      </c>
      <c r="W42" s="31" t="str">
        <f t="shared" si="1"/>
        <v>大学城</v>
      </c>
      <c r="X42" s="31" t="str">
        <f t="shared" si="2"/>
        <v>大学城</v>
      </c>
      <c r="Y42" s="31" t="str">
        <f t="shared" si="3"/>
        <v>大学城</v>
      </c>
      <c r="Z42" s="31" t="str">
        <f t="shared" si="4"/>
        <v>大学城</v>
      </c>
      <c r="AA42" s="31" t="e">
        <f>M42&amp;#REF!&amp;G42&amp;I42&amp;L42</f>
        <v>#REF!</v>
      </c>
      <c r="AB42" s="30" t="e">
        <f>IF(AA42="",888,COUNTIF($AA$1:AA42,AA42))</f>
        <v>#REF!</v>
      </c>
    </row>
    <row r="43" spans="1:28" ht="17.399999999999999">
      <c r="A43" s="17">
        <f>IF(E43="","",SUBTOTAL(103,E$1:E43)-1)</f>
        <v>42</v>
      </c>
      <c r="B43" s="18">
        <f t="shared" si="0"/>
        <v>1</v>
      </c>
      <c r="C43" s="135" t="s">
        <v>67</v>
      </c>
      <c r="D43" s="20">
        <v>13</v>
      </c>
      <c r="E43" s="20" t="s">
        <v>42</v>
      </c>
      <c r="F43" s="243"/>
      <c r="G43" s="21"/>
      <c r="H43" s="22"/>
      <c r="I43" s="23"/>
      <c r="J43" s="23"/>
      <c r="K43" s="32"/>
      <c r="L43" s="19" t="s">
        <v>50</v>
      </c>
      <c r="M43" s="218" t="s">
        <v>66</v>
      </c>
      <c r="N43" s="33"/>
      <c r="O43" s="32"/>
      <c r="P43" s="25"/>
      <c r="Q43" s="26"/>
      <c r="R43" s="27"/>
      <c r="S43" s="28" t="s">
        <v>29</v>
      </c>
      <c r="T43" s="29" t="s">
        <v>29</v>
      </c>
      <c r="W43" s="31" t="str">
        <f t="shared" si="1"/>
        <v>大学城</v>
      </c>
      <c r="X43" s="31" t="str">
        <f t="shared" si="2"/>
        <v>大学城</v>
      </c>
      <c r="Y43" s="31" t="str">
        <f t="shared" si="3"/>
        <v>大学城</v>
      </c>
      <c r="Z43" s="31" t="str">
        <f t="shared" si="4"/>
        <v>大学城</v>
      </c>
      <c r="AA43" s="31" t="e">
        <f>M43&amp;#REF!&amp;G43&amp;I43&amp;L43</f>
        <v>#REF!</v>
      </c>
      <c r="AB43" s="30" t="e">
        <f>IF(AA43="",888,COUNTIF($AA$1:AA43,AA43))</f>
        <v>#REF!</v>
      </c>
    </row>
    <row r="44" spans="1:28" ht="17.399999999999999">
      <c r="A44" s="17" t="str">
        <f>IF(E44="","",SUBTOTAL(103,E$1:E44)-1)</f>
        <v/>
      </c>
      <c r="B44" s="18" t="str">
        <f t="shared" si="0"/>
        <v/>
      </c>
      <c r="C44" s="138"/>
      <c r="D44" s="139"/>
      <c r="E44" s="139"/>
      <c r="F44" s="139"/>
      <c r="G44" s="21"/>
      <c r="H44" s="140"/>
      <c r="I44" s="23"/>
      <c r="J44" s="23"/>
      <c r="K44" s="141"/>
      <c r="L44" s="139"/>
      <c r="M44" s="139"/>
      <c r="N44" s="139"/>
      <c r="O44" s="142"/>
      <c r="P44" s="25"/>
      <c r="Q44" s="26"/>
      <c r="R44" s="27"/>
      <c r="S44" s="28" t="s">
        <v>29</v>
      </c>
      <c r="T44" s="29" t="s">
        <v>29</v>
      </c>
      <c r="W44" s="31" t="str">
        <f t="shared" si="1"/>
        <v/>
      </c>
      <c r="X44" s="31" t="str">
        <f t="shared" si="2"/>
        <v/>
      </c>
      <c r="Y44" s="31" t="str">
        <f t="shared" si="3"/>
        <v/>
      </c>
      <c r="Z44" s="31" t="str">
        <f t="shared" si="4"/>
        <v/>
      </c>
      <c r="AA44" s="31" t="e">
        <f>M44&amp;#REF!&amp;G44&amp;I44&amp;L44</f>
        <v>#REF!</v>
      </c>
      <c r="AB44" s="30" t="e">
        <f>IF(AA44="",888,COUNTIF($AA$1:AA44,AA44))</f>
        <v>#REF!</v>
      </c>
    </row>
    <row r="45" spans="1:28" ht="17.399999999999999">
      <c r="A45" s="17" t="str">
        <f>IF(E45="","",SUBTOTAL(103,E$1:E45)-1)</f>
        <v/>
      </c>
      <c r="B45" s="18" t="str">
        <f t="shared" si="0"/>
        <v/>
      </c>
      <c r="C45" s="138"/>
      <c r="D45" s="139"/>
      <c r="E45" s="139"/>
      <c r="F45" s="139"/>
      <c r="G45" s="21"/>
      <c r="H45" s="140"/>
      <c r="I45" s="23"/>
      <c r="J45" s="23"/>
      <c r="K45" s="141"/>
      <c r="L45" s="139"/>
      <c r="M45" s="139"/>
      <c r="N45" s="143"/>
      <c r="O45" s="141"/>
      <c r="P45" s="25"/>
      <c r="Q45" s="26"/>
      <c r="R45" s="27"/>
      <c r="S45" s="28" t="s">
        <v>29</v>
      </c>
      <c r="T45" s="29" t="s">
        <v>29</v>
      </c>
      <c r="W45" s="31" t="str">
        <f t="shared" si="1"/>
        <v/>
      </c>
      <c r="X45" s="31" t="str">
        <f t="shared" si="2"/>
        <v/>
      </c>
      <c r="Y45" s="31" t="str">
        <f t="shared" si="3"/>
        <v/>
      </c>
      <c r="Z45" s="31" t="str">
        <f t="shared" si="4"/>
        <v/>
      </c>
      <c r="AA45" s="31" t="e">
        <f>M45&amp;#REF!&amp;G45&amp;I45&amp;L45</f>
        <v>#REF!</v>
      </c>
      <c r="AB45" s="30" t="e">
        <f>IF(AA45="",888,COUNTIF($AA$1:AA45,AA45))</f>
        <v>#REF!</v>
      </c>
    </row>
    <row r="46" spans="1:28" ht="17.399999999999999">
      <c r="A46" s="17" t="str">
        <f>IF(E46="","",SUBTOTAL(103,E$1:E46)-1)</f>
        <v/>
      </c>
      <c r="B46" s="18" t="str">
        <f t="shared" si="0"/>
        <v/>
      </c>
      <c r="C46" s="138"/>
      <c r="D46" s="139"/>
      <c r="E46" s="139"/>
      <c r="F46" s="139"/>
      <c r="G46" s="21"/>
      <c r="H46" s="140"/>
      <c r="I46" s="23"/>
      <c r="J46" s="23"/>
      <c r="K46" s="139"/>
      <c r="L46" s="139"/>
      <c r="M46" s="139"/>
      <c r="N46" s="141"/>
      <c r="O46" s="142"/>
      <c r="P46" s="25"/>
      <c r="Q46" s="26"/>
      <c r="R46" s="27"/>
      <c r="S46" s="28" t="s">
        <v>29</v>
      </c>
      <c r="T46" s="29" t="s">
        <v>29</v>
      </c>
      <c r="W46" s="31" t="str">
        <f t="shared" si="1"/>
        <v/>
      </c>
      <c r="X46" s="31" t="str">
        <f t="shared" si="2"/>
        <v/>
      </c>
      <c r="Y46" s="31" t="str">
        <f t="shared" si="3"/>
        <v/>
      </c>
      <c r="Z46" s="31" t="str">
        <f t="shared" si="4"/>
        <v/>
      </c>
      <c r="AA46" s="31" t="e">
        <f>M46&amp;#REF!&amp;G46&amp;I46&amp;L46</f>
        <v>#REF!</v>
      </c>
      <c r="AB46" s="30" t="e">
        <f>IF(AA46="",888,COUNTIF($AA$1:AA46,AA46))</f>
        <v>#REF!</v>
      </c>
    </row>
    <row r="47" spans="1:28" ht="17.399999999999999">
      <c r="A47" s="17" t="str">
        <f>IF(E47="","",SUBTOTAL(103,E$1:E47)-1)</f>
        <v/>
      </c>
      <c r="B47" s="18" t="str">
        <f t="shared" si="0"/>
        <v/>
      </c>
      <c r="C47" s="138"/>
      <c r="D47" s="139"/>
      <c r="E47" s="139"/>
      <c r="F47" s="139"/>
      <c r="G47" s="21"/>
      <c r="H47" s="140"/>
      <c r="I47" s="23"/>
      <c r="J47" s="23"/>
      <c r="K47" s="139"/>
      <c r="L47" s="139"/>
      <c r="M47" s="139"/>
      <c r="N47" s="141"/>
      <c r="O47" s="142"/>
      <c r="P47" s="25"/>
      <c r="Q47" s="26"/>
      <c r="R47" s="27"/>
      <c r="S47" s="28" t="s">
        <v>29</v>
      </c>
      <c r="T47" s="29" t="s">
        <v>29</v>
      </c>
      <c r="W47" s="31" t="str">
        <f t="shared" si="1"/>
        <v/>
      </c>
      <c r="X47" s="31" t="str">
        <f t="shared" si="2"/>
        <v/>
      </c>
      <c r="Y47" s="31" t="str">
        <f t="shared" si="3"/>
        <v/>
      </c>
      <c r="Z47" s="31" t="str">
        <f t="shared" si="4"/>
        <v/>
      </c>
      <c r="AA47" s="31" t="e">
        <f>M47&amp;#REF!&amp;G47&amp;I47&amp;L47</f>
        <v>#REF!</v>
      </c>
      <c r="AB47" s="30" t="e">
        <f>IF(AA47="",888,COUNTIF($AA$1:AA47,AA47))</f>
        <v>#REF!</v>
      </c>
    </row>
    <row r="48" spans="1:28" ht="17.399999999999999">
      <c r="A48" s="17" t="str">
        <f>IF(E48="","",SUBTOTAL(103,E$1:E48)-1)</f>
        <v/>
      </c>
      <c r="B48" s="18" t="str">
        <f t="shared" si="0"/>
        <v/>
      </c>
      <c r="C48" s="138"/>
      <c r="D48" s="139"/>
      <c r="E48" s="139"/>
      <c r="F48" s="139"/>
      <c r="G48" s="21"/>
      <c r="H48" s="140"/>
      <c r="I48" s="23"/>
      <c r="J48" s="23"/>
      <c r="K48" s="139"/>
      <c r="L48" s="139"/>
      <c r="M48" s="139"/>
      <c r="N48" s="141"/>
      <c r="O48" s="142"/>
      <c r="P48" s="25"/>
      <c r="Q48" s="26"/>
      <c r="R48" s="27"/>
      <c r="S48" s="28" t="s">
        <v>29</v>
      </c>
      <c r="T48" s="29" t="s">
        <v>29</v>
      </c>
      <c r="W48" s="31" t="str">
        <f t="shared" si="1"/>
        <v/>
      </c>
      <c r="X48" s="31" t="str">
        <f t="shared" si="2"/>
        <v/>
      </c>
      <c r="Y48" s="31" t="str">
        <f t="shared" si="3"/>
        <v/>
      </c>
      <c r="Z48" s="31" t="str">
        <f t="shared" si="4"/>
        <v/>
      </c>
      <c r="AA48" s="31" t="e">
        <f>M48&amp;#REF!&amp;G48&amp;I48&amp;L48</f>
        <v>#REF!</v>
      </c>
      <c r="AB48" s="30" t="e">
        <f>IF(AA48="",888,COUNTIF($AA$1:AA48,AA48))</f>
        <v>#REF!</v>
      </c>
    </row>
    <row r="49" spans="1:28" ht="17.399999999999999">
      <c r="A49" s="17" t="str">
        <f>IF(E49="","",SUBTOTAL(103,E$1:E49)-1)</f>
        <v/>
      </c>
      <c r="B49" s="18" t="str">
        <f t="shared" si="0"/>
        <v/>
      </c>
      <c r="C49" s="138"/>
      <c r="D49" s="139"/>
      <c r="E49" s="139"/>
      <c r="F49" s="139"/>
      <c r="G49" s="21"/>
      <c r="H49" s="140"/>
      <c r="I49" s="23"/>
      <c r="J49" s="23"/>
      <c r="K49" s="139"/>
      <c r="L49" s="139"/>
      <c r="M49" s="139"/>
      <c r="N49" s="141"/>
      <c r="O49" s="142"/>
      <c r="P49" s="25"/>
      <c r="Q49" s="26"/>
      <c r="R49" s="27"/>
      <c r="S49" s="28" t="s">
        <v>29</v>
      </c>
      <c r="T49" s="29" t="s">
        <v>29</v>
      </c>
      <c r="W49" s="31" t="str">
        <f t="shared" si="1"/>
        <v/>
      </c>
      <c r="X49" s="31" t="str">
        <f t="shared" si="2"/>
        <v/>
      </c>
      <c r="Y49" s="31" t="str">
        <f t="shared" si="3"/>
        <v/>
      </c>
      <c r="Z49" s="31" t="str">
        <f t="shared" si="4"/>
        <v/>
      </c>
      <c r="AA49" s="31" t="e">
        <f>M49&amp;#REF!&amp;G49&amp;I49&amp;L49</f>
        <v>#REF!</v>
      </c>
      <c r="AB49" s="30" t="e">
        <f>IF(AA49="",888,COUNTIF($AA$1:AA49,AA49))</f>
        <v>#REF!</v>
      </c>
    </row>
    <row r="50" spans="1:28" ht="17.399999999999999">
      <c r="A50" s="17" t="str">
        <f>IF(E50="","",SUBTOTAL(103,E$1:E50)-1)</f>
        <v/>
      </c>
      <c r="B50" s="18" t="str">
        <f t="shared" si="0"/>
        <v/>
      </c>
      <c r="C50" s="138"/>
      <c r="D50" s="139"/>
      <c r="E50" s="139"/>
      <c r="F50" s="139"/>
      <c r="G50" s="21"/>
      <c r="H50" s="140"/>
      <c r="I50" s="23"/>
      <c r="J50" s="23"/>
      <c r="K50" s="139"/>
      <c r="L50" s="139"/>
      <c r="M50" s="139"/>
      <c r="N50" s="141"/>
      <c r="O50" s="142"/>
      <c r="P50" s="25"/>
      <c r="Q50" s="26"/>
      <c r="R50" s="27"/>
      <c r="S50" s="28" t="s">
        <v>29</v>
      </c>
      <c r="T50" s="29" t="s">
        <v>29</v>
      </c>
      <c r="W50" s="31" t="str">
        <f t="shared" si="1"/>
        <v/>
      </c>
      <c r="X50" s="31" t="str">
        <f t="shared" si="2"/>
        <v/>
      </c>
      <c r="Y50" s="31" t="str">
        <f t="shared" si="3"/>
        <v/>
      </c>
      <c r="Z50" s="31" t="str">
        <f t="shared" si="4"/>
        <v/>
      </c>
      <c r="AA50" s="31" t="e">
        <f>M50&amp;#REF!&amp;G50&amp;I50&amp;L50</f>
        <v>#REF!</v>
      </c>
      <c r="AB50" s="30" t="e">
        <f>IF(AA50="",888,COUNTIF($AA$1:AA50,AA50))</f>
        <v>#REF!</v>
      </c>
    </row>
    <row r="51" spans="1:28" ht="17.399999999999999">
      <c r="A51" s="17" t="str">
        <f>IF(E51="","",SUBTOTAL(103,E$1:E51)-1)</f>
        <v/>
      </c>
      <c r="B51" s="18" t="str">
        <f t="shared" si="0"/>
        <v/>
      </c>
      <c r="C51" s="138"/>
      <c r="D51" s="139"/>
      <c r="E51" s="139"/>
      <c r="F51" s="139"/>
      <c r="G51" s="21"/>
      <c r="H51" s="140"/>
      <c r="I51" s="23"/>
      <c r="J51" s="23"/>
      <c r="K51" s="139"/>
      <c r="L51" s="139"/>
      <c r="M51" s="139"/>
      <c r="N51" s="141"/>
      <c r="O51" s="142"/>
      <c r="P51" s="25"/>
      <c r="Q51" s="26"/>
      <c r="R51" s="27"/>
      <c r="S51" s="28" t="s">
        <v>29</v>
      </c>
      <c r="T51" s="29" t="s">
        <v>29</v>
      </c>
      <c r="W51" s="31" t="str">
        <f t="shared" si="1"/>
        <v/>
      </c>
      <c r="X51" s="31" t="str">
        <f t="shared" si="2"/>
        <v/>
      </c>
      <c r="Y51" s="31" t="str">
        <f t="shared" si="3"/>
        <v/>
      </c>
      <c r="Z51" s="31" t="str">
        <f t="shared" si="4"/>
        <v/>
      </c>
      <c r="AA51" s="31" t="e">
        <f>M51&amp;#REF!&amp;G51&amp;I51&amp;L51</f>
        <v>#REF!</v>
      </c>
      <c r="AB51" s="30" t="e">
        <f>IF(AA51="",888,COUNTIF($AA$1:AA51,AA51))</f>
        <v>#REF!</v>
      </c>
    </row>
    <row r="52" spans="1:28" ht="17.399999999999999">
      <c r="A52" s="17" t="str">
        <f>IF(E52="","",SUBTOTAL(103,E$1:E52)-1)</f>
        <v/>
      </c>
      <c r="B52" s="18" t="str">
        <f t="shared" si="0"/>
        <v/>
      </c>
      <c r="C52" s="138"/>
      <c r="D52" s="139"/>
      <c r="E52" s="139"/>
      <c r="F52" s="139"/>
      <c r="G52" s="21"/>
      <c r="H52" s="140"/>
      <c r="I52" s="23"/>
      <c r="J52" s="23"/>
      <c r="K52" s="139"/>
      <c r="L52" s="139"/>
      <c r="M52" s="139"/>
      <c r="N52" s="141"/>
      <c r="O52" s="142"/>
      <c r="P52" s="25"/>
      <c r="Q52" s="26"/>
      <c r="R52" s="27"/>
      <c r="S52" s="28" t="s">
        <v>29</v>
      </c>
      <c r="T52" s="29" t="s">
        <v>29</v>
      </c>
      <c r="W52" s="31" t="str">
        <f t="shared" si="1"/>
        <v/>
      </c>
      <c r="X52" s="31" t="str">
        <f t="shared" si="2"/>
        <v/>
      </c>
      <c r="Y52" s="31" t="str">
        <f t="shared" si="3"/>
        <v/>
      </c>
      <c r="Z52" s="31" t="str">
        <f t="shared" si="4"/>
        <v/>
      </c>
      <c r="AA52" s="31" t="e">
        <f>M52&amp;#REF!&amp;G52&amp;I52&amp;L52</f>
        <v>#REF!</v>
      </c>
      <c r="AB52" s="30" t="e">
        <f>IF(AA52="",888,COUNTIF($AA$1:AA52,AA52))</f>
        <v>#REF!</v>
      </c>
    </row>
    <row r="53" spans="1:28" ht="17.399999999999999">
      <c r="A53" s="17" t="str">
        <f>IF(E53="","",SUBTOTAL(103,E$1:E53)-1)</f>
        <v/>
      </c>
      <c r="B53" s="18" t="str">
        <f t="shared" si="0"/>
        <v/>
      </c>
      <c r="C53" s="138"/>
      <c r="D53" s="144"/>
      <c r="E53" s="139"/>
      <c r="F53" s="139"/>
      <c r="G53" s="21"/>
      <c r="H53" s="140"/>
      <c r="I53" s="23"/>
      <c r="J53" s="23"/>
      <c r="K53" s="145"/>
      <c r="L53" s="138"/>
      <c r="M53" s="146"/>
      <c r="N53" s="141"/>
      <c r="O53" s="147"/>
      <c r="P53" s="25"/>
      <c r="Q53" s="26"/>
      <c r="R53" s="27"/>
      <c r="S53" s="28" t="s">
        <v>29</v>
      </c>
      <c r="T53" s="29" t="s">
        <v>29</v>
      </c>
      <c r="W53" s="31" t="str">
        <f t="shared" si="1"/>
        <v/>
      </c>
      <c r="X53" s="31" t="str">
        <f t="shared" si="2"/>
        <v/>
      </c>
      <c r="Y53" s="31" t="str">
        <f t="shared" si="3"/>
        <v/>
      </c>
      <c r="Z53" s="31" t="str">
        <f t="shared" si="4"/>
        <v/>
      </c>
      <c r="AA53" s="31" t="e">
        <f>M53&amp;#REF!&amp;G53&amp;I53&amp;L53</f>
        <v>#REF!</v>
      </c>
      <c r="AB53" s="30" t="e">
        <f>IF(AA53="",888,COUNTIF($AA$1:AA53,AA53))</f>
        <v>#REF!</v>
      </c>
    </row>
    <row r="54" spans="1:28" ht="17.399999999999999">
      <c r="A54" s="17" t="str">
        <f>IF(E54="","",SUBTOTAL(103,E$1:E54)-1)</f>
        <v/>
      </c>
      <c r="B54" s="18" t="str">
        <f t="shared" si="0"/>
        <v/>
      </c>
      <c r="C54" s="138"/>
      <c r="D54" s="144"/>
      <c r="E54" s="139"/>
      <c r="F54" s="139"/>
      <c r="G54" s="21"/>
      <c r="H54" s="140"/>
      <c r="I54" s="23"/>
      <c r="J54" s="23"/>
      <c r="K54" s="145"/>
      <c r="L54" s="138"/>
      <c r="M54" s="146"/>
      <c r="N54" s="141"/>
      <c r="O54" s="147"/>
      <c r="P54" s="25"/>
      <c r="Q54" s="26"/>
      <c r="R54" s="27"/>
      <c r="S54" s="28" t="s">
        <v>29</v>
      </c>
      <c r="T54" s="29" t="s">
        <v>29</v>
      </c>
      <c r="W54" s="31" t="str">
        <f t="shared" si="1"/>
        <v/>
      </c>
      <c r="X54" s="31" t="str">
        <f t="shared" si="2"/>
        <v/>
      </c>
      <c r="Y54" s="31" t="str">
        <f t="shared" si="3"/>
        <v/>
      </c>
      <c r="Z54" s="31" t="str">
        <f t="shared" si="4"/>
        <v/>
      </c>
      <c r="AA54" s="31" t="e">
        <f>M54&amp;#REF!&amp;G54&amp;I54&amp;L54</f>
        <v>#REF!</v>
      </c>
      <c r="AB54" s="30" t="e">
        <f>IF(AA54="",888,COUNTIF($AA$1:AA54,AA54))</f>
        <v>#REF!</v>
      </c>
    </row>
    <row r="55" spans="1:28" ht="17.399999999999999">
      <c r="A55" s="17" t="str">
        <f>IF(E55="","",SUBTOTAL(103,E$1:E55)-1)</f>
        <v/>
      </c>
      <c r="B55" s="18" t="str">
        <f t="shared" si="0"/>
        <v/>
      </c>
      <c r="C55" s="138"/>
      <c r="D55" s="148"/>
      <c r="E55" s="149"/>
      <c r="F55" s="149"/>
      <c r="G55" s="21"/>
      <c r="H55" s="140"/>
      <c r="I55" s="23"/>
      <c r="J55" s="23"/>
      <c r="K55" s="139"/>
      <c r="L55" s="139"/>
      <c r="M55" s="148"/>
      <c r="N55" s="141"/>
      <c r="O55" s="142"/>
      <c r="P55" s="25"/>
      <c r="Q55" s="26"/>
      <c r="R55" s="27"/>
      <c r="S55" s="28" t="s">
        <v>29</v>
      </c>
      <c r="T55" s="29" t="s">
        <v>29</v>
      </c>
      <c r="W55" s="31" t="str">
        <f t="shared" si="1"/>
        <v/>
      </c>
      <c r="X55" s="31" t="str">
        <f t="shared" si="2"/>
        <v/>
      </c>
      <c r="Y55" s="31" t="str">
        <f t="shared" si="3"/>
        <v/>
      </c>
      <c r="Z55" s="31" t="str">
        <f t="shared" si="4"/>
        <v/>
      </c>
      <c r="AA55" s="31" t="e">
        <f>M55&amp;#REF!&amp;G55&amp;I55&amp;L55</f>
        <v>#REF!</v>
      </c>
      <c r="AB55" s="30" t="e">
        <f>IF(AA55="",888,COUNTIF($AA$1:AA55,AA55))</f>
        <v>#REF!</v>
      </c>
    </row>
    <row r="56" spans="1:28" ht="17.399999999999999">
      <c r="A56" s="17" t="str">
        <f>IF(E56="","",SUBTOTAL(103,E$1:E56)-1)</f>
        <v/>
      </c>
      <c r="B56" s="18" t="str">
        <f t="shared" si="0"/>
        <v/>
      </c>
      <c r="C56" s="138"/>
      <c r="D56" s="148"/>
      <c r="E56" s="149"/>
      <c r="F56" s="149"/>
      <c r="G56" s="21"/>
      <c r="H56" s="140"/>
      <c r="I56" s="23"/>
      <c r="J56" s="23"/>
      <c r="K56" s="139"/>
      <c r="L56" s="139"/>
      <c r="M56" s="148"/>
      <c r="N56" s="141"/>
      <c r="O56" s="142"/>
      <c r="P56" s="25"/>
      <c r="Q56" s="26"/>
      <c r="R56" s="27"/>
      <c r="S56" s="28" t="s">
        <v>29</v>
      </c>
      <c r="T56" s="29" t="s">
        <v>29</v>
      </c>
      <c r="W56" s="31" t="str">
        <f t="shared" si="1"/>
        <v/>
      </c>
      <c r="X56" s="31" t="str">
        <f t="shared" si="2"/>
        <v/>
      </c>
      <c r="Y56" s="31" t="str">
        <f t="shared" si="3"/>
        <v/>
      </c>
      <c r="Z56" s="31" t="str">
        <f t="shared" si="4"/>
        <v/>
      </c>
      <c r="AA56" s="31" t="e">
        <f>M56&amp;#REF!&amp;G56&amp;I56&amp;L56</f>
        <v>#REF!</v>
      </c>
      <c r="AB56" s="30" t="e">
        <f>IF(AA56="",888,COUNTIF($AA$1:AA56,AA56))</f>
        <v>#REF!</v>
      </c>
    </row>
    <row r="57" spans="1:28" ht="17.399999999999999">
      <c r="A57" s="17" t="str">
        <f>IF(E57="","",SUBTOTAL(103,E$1:E57)-1)</f>
        <v/>
      </c>
      <c r="B57" s="18" t="str">
        <f t="shared" si="0"/>
        <v/>
      </c>
      <c r="C57" s="138"/>
      <c r="D57" s="148"/>
      <c r="E57" s="149"/>
      <c r="F57" s="149"/>
      <c r="G57" s="21"/>
      <c r="H57" s="140"/>
      <c r="I57" s="23"/>
      <c r="J57" s="23"/>
      <c r="K57" s="139"/>
      <c r="L57" s="139"/>
      <c r="M57" s="148"/>
      <c r="N57" s="141"/>
      <c r="O57" s="142"/>
      <c r="P57" s="25"/>
      <c r="Q57" s="26"/>
      <c r="R57" s="27"/>
      <c r="S57" s="28" t="s">
        <v>29</v>
      </c>
      <c r="T57" s="29" t="s">
        <v>29</v>
      </c>
      <c r="W57" s="31" t="str">
        <f t="shared" si="1"/>
        <v/>
      </c>
      <c r="X57" s="31" t="str">
        <f t="shared" si="2"/>
        <v/>
      </c>
      <c r="Y57" s="31" t="str">
        <f t="shared" si="3"/>
        <v/>
      </c>
      <c r="Z57" s="31" t="str">
        <f t="shared" si="4"/>
        <v/>
      </c>
      <c r="AA57" s="31" t="e">
        <f>M57&amp;#REF!&amp;G57&amp;I57&amp;L57</f>
        <v>#REF!</v>
      </c>
      <c r="AB57" s="30" t="e">
        <f>IF(AA57="",888,COUNTIF($AA$1:AA57,AA57))</f>
        <v>#REF!</v>
      </c>
    </row>
    <row r="58" spans="1:28" ht="17.399999999999999">
      <c r="A58" s="17" t="str">
        <f>IF(E58="","",SUBTOTAL(103,E$1:E58)-1)</f>
        <v/>
      </c>
      <c r="B58" s="18" t="str">
        <f t="shared" si="0"/>
        <v/>
      </c>
      <c r="C58" s="138"/>
      <c r="D58" s="148"/>
      <c r="E58" s="149"/>
      <c r="F58" s="149"/>
      <c r="G58" s="21"/>
      <c r="H58" s="140"/>
      <c r="I58" s="23"/>
      <c r="J58" s="23"/>
      <c r="K58" s="139"/>
      <c r="L58" s="139"/>
      <c r="M58" s="148"/>
      <c r="N58" s="141"/>
      <c r="O58" s="142"/>
      <c r="P58" s="25"/>
      <c r="Q58" s="26"/>
      <c r="R58" s="27"/>
      <c r="S58" s="28" t="s">
        <v>29</v>
      </c>
      <c r="T58" s="29" t="s">
        <v>29</v>
      </c>
      <c r="W58" s="31" t="str">
        <f t="shared" si="1"/>
        <v/>
      </c>
      <c r="X58" s="31" t="str">
        <f t="shared" si="2"/>
        <v/>
      </c>
      <c r="Y58" s="31" t="str">
        <f t="shared" si="3"/>
        <v/>
      </c>
      <c r="Z58" s="31" t="str">
        <f t="shared" si="4"/>
        <v/>
      </c>
      <c r="AA58" s="31" t="e">
        <f>M58&amp;#REF!&amp;G58&amp;I58&amp;L58</f>
        <v>#REF!</v>
      </c>
      <c r="AB58" s="30" t="e">
        <f>IF(AA58="",888,COUNTIF($AA$1:AA58,AA58))</f>
        <v>#REF!</v>
      </c>
    </row>
    <row r="59" spans="1:28" ht="17.399999999999999">
      <c r="A59" s="17" t="str">
        <f>IF(E59="","",SUBTOTAL(103,E$1:E59)-1)</f>
        <v/>
      </c>
      <c r="B59" s="18" t="str">
        <f t="shared" si="0"/>
        <v/>
      </c>
      <c r="C59" s="138"/>
      <c r="D59" s="148"/>
      <c r="E59" s="149"/>
      <c r="F59" s="149"/>
      <c r="G59" s="21"/>
      <c r="H59" s="140"/>
      <c r="I59" s="23"/>
      <c r="J59" s="23"/>
      <c r="K59" s="139"/>
      <c r="L59" s="139"/>
      <c r="M59" s="148"/>
      <c r="N59" s="141"/>
      <c r="O59" s="142"/>
      <c r="P59" s="25"/>
      <c r="Q59" s="26"/>
      <c r="R59" s="27"/>
      <c r="S59" s="28" t="s">
        <v>29</v>
      </c>
      <c r="T59" s="29" t="s">
        <v>29</v>
      </c>
      <c r="W59" s="31" t="str">
        <f t="shared" si="1"/>
        <v/>
      </c>
      <c r="X59" s="31" t="str">
        <f t="shared" si="2"/>
        <v/>
      </c>
      <c r="Y59" s="31" t="str">
        <f t="shared" si="3"/>
        <v/>
      </c>
      <c r="Z59" s="31" t="str">
        <f t="shared" si="4"/>
        <v/>
      </c>
      <c r="AA59" s="31" t="e">
        <f>M59&amp;#REF!&amp;G59&amp;I59&amp;L59</f>
        <v>#REF!</v>
      </c>
      <c r="AB59" s="30" t="e">
        <f>IF(AA59="",888,COUNTIF($AA$1:AA59,AA59))</f>
        <v>#REF!</v>
      </c>
    </row>
    <row r="60" spans="1:28" ht="17.399999999999999">
      <c r="A60" s="17" t="str">
        <f>IF(E60="","",SUBTOTAL(103,E$1:E60)-1)</f>
        <v/>
      </c>
      <c r="B60" s="18" t="str">
        <f t="shared" si="0"/>
        <v/>
      </c>
      <c r="C60" s="138"/>
      <c r="D60" s="148"/>
      <c r="E60" s="149"/>
      <c r="F60" s="149"/>
      <c r="G60" s="21"/>
      <c r="H60" s="140"/>
      <c r="I60" s="23"/>
      <c r="J60" s="23"/>
      <c r="K60" s="139"/>
      <c r="L60" s="139"/>
      <c r="M60" s="148"/>
      <c r="N60" s="141"/>
      <c r="O60" s="142"/>
      <c r="P60" s="25"/>
      <c r="Q60" s="26"/>
      <c r="R60" s="27"/>
      <c r="S60" s="28" t="s">
        <v>29</v>
      </c>
      <c r="T60" s="29" t="s">
        <v>29</v>
      </c>
      <c r="W60" s="31" t="str">
        <f t="shared" si="1"/>
        <v/>
      </c>
      <c r="X60" s="31" t="str">
        <f t="shared" si="2"/>
        <v/>
      </c>
      <c r="Y60" s="31" t="str">
        <f t="shared" si="3"/>
        <v/>
      </c>
      <c r="Z60" s="31" t="str">
        <f t="shared" si="4"/>
        <v/>
      </c>
      <c r="AA60" s="31" t="e">
        <f>M60&amp;#REF!&amp;G60&amp;I60&amp;L60</f>
        <v>#REF!</v>
      </c>
      <c r="AB60" s="30" t="e">
        <f>IF(AA60="",888,COUNTIF($AA$1:AA60,AA60))</f>
        <v>#REF!</v>
      </c>
    </row>
    <row r="61" spans="1:28" ht="17.399999999999999">
      <c r="A61" s="17" t="str">
        <f>IF(E61="","",SUBTOTAL(103,E$1:E61)-1)</f>
        <v/>
      </c>
      <c r="B61" s="18" t="str">
        <f t="shared" si="0"/>
        <v/>
      </c>
      <c r="C61" s="138"/>
      <c r="D61" s="148"/>
      <c r="E61" s="149"/>
      <c r="F61" s="149"/>
      <c r="G61" s="21"/>
      <c r="H61" s="140"/>
      <c r="I61" s="23"/>
      <c r="J61" s="23"/>
      <c r="K61" s="139"/>
      <c r="L61" s="139"/>
      <c r="M61" s="148"/>
      <c r="N61" s="141"/>
      <c r="O61" s="142"/>
      <c r="P61" s="25"/>
      <c r="Q61" s="26"/>
      <c r="R61" s="27"/>
      <c r="S61" s="28" t="s">
        <v>29</v>
      </c>
      <c r="T61" s="29" t="s">
        <v>29</v>
      </c>
      <c r="W61" s="31" t="str">
        <f t="shared" si="1"/>
        <v/>
      </c>
      <c r="X61" s="31" t="str">
        <f t="shared" si="2"/>
        <v/>
      </c>
      <c r="Y61" s="31" t="str">
        <f t="shared" si="3"/>
        <v/>
      </c>
      <c r="Z61" s="31" t="str">
        <f t="shared" si="4"/>
        <v/>
      </c>
      <c r="AA61" s="31" t="e">
        <f>M61&amp;#REF!&amp;G61&amp;I61&amp;L61</f>
        <v>#REF!</v>
      </c>
      <c r="AB61" s="30" t="e">
        <f>IF(AA61="",888,COUNTIF($AA$1:AA61,AA61))</f>
        <v>#REF!</v>
      </c>
    </row>
    <row r="62" spans="1:28" ht="17.399999999999999">
      <c r="A62" s="17" t="str">
        <f>IF(E62="","",SUBTOTAL(103,E$1:E62)-1)</f>
        <v/>
      </c>
      <c r="B62" s="18" t="str">
        <f t="shared" si="0"/>
        <v/>
      </c>
      <c r="C62" s="138"/>
      <c r="D62" s="144"/>
      <c r="E62" s="143"/>
      <c r="F62" s="143"/>
      <c r="G62" s="21"/>
      <c r="H62" s="140"/>
      <c r="I62" s="23"/>
      <c r="J62" s="23"/>
      <c r="K62" s="139"/>
      <c r="L62" s="139"/>
      <c r="M62" s="150"/>
      <c r="N62" s="141"/>
      <c r="O62" s="142"/>
      <c r="P62" s="25"/>
      <c r="Q62" s="26"/>
      <c r="R62" s="27"/>
      <c r="S62" s="28" t="s">
        <v>29</v>
      </c>
      <c r="T62" s="29" t="s">
        <v>29</v>
      </c>
      <c r="W62" s="31" t="str">
        <f t="shared" si="1"/>
        <v/>
      </c>
      <c r="X62" s="31" t="str">
        <f t="shared" si="2"/>
        <v/>
      </c>
      <c r="Y62" s="31" t="str">
        <f t="shared" si="3"/>
        <v/>
      </c>
      <c r="Z62" s="31" t="str">
        <f t="shared" si="4"/>
        <v/>
      </c>
      <c r="AA62" s="31" t="e">
        <f>M62&amp;#REF!&amp;G62&amp;I62&amp;L62</f>
        <v>#REF!</v>
      </c>
      <c r="AB62" s="30" t="e">
        <f>IF(AA62="",888,COUNTIF($AA$1:AA62,AA62))</f>
        <v>#REF!</v>
      </c>
    </row>
    <row r="63" spans="1:28" ht="17.399999999999999">
      <c r="A63" s="17" t="str">
        <f>IF(E63="","",SUBTOTAL(103,E$1:E63)-1)</f>
        <v/>
      </c>
      <c r="B63" s="18" t="str">
        <f t="shared" si="0"/>
        <v/>
      </c>
      <c r="C63" s="138"/>
      <c r="D63" s="144"/>
      <c r="E63" s="143"/>
      <c r="F63" s="143"/>
      <c r="G63" s="21"/>
      <c r="H63" s="140"/>
      <c r="I63" s="23"/>
      <c r="J63" s="23"/>
      <c r="K63" s="139"/>
      <c r="L63" s="139"/>
      <c r="M63" s="150"/>
      <c r="N63" s="141"/>
      <c r="O63" s="142"/>
      <c r="P63" s="25"/>
      <c r="Q63" s="26"/>
      <c r="R63" s="27"/>
      <c r="S63" s="28" t="s">
        <v>29</v>
      </c>
      <c r="T63" s="29" t="s">
        <v>29</v>
      </c>
      <c r="W63" s="31" t="str">
        <f t="shared" si="1"/>
        <v/>
      </c>
      <c r="X63" s="31" t="str">
        <f t="shared" si="2"/>
        <v/>
      </c>
      <c r="Y63" s="31" t="str">
        <f t="shared" si="3"/>
        <v/>
      </c>
      <c r="Z63" s="31" t="str">
        <f t="shared" si="4"/>
        <v/>
      </c>
      <c r="AA63" s="31" t="e">
        <f>M63&amp;#REF!&amp;G63&amp;I63&amp;L63</f>
        <v>#REF!</v>
      </c>
      <c r="AB63" s="30" t="e">
        <f>IF(AA63="",888,COUNTIF($AA$1:AA63,AA63))</f>
        <v>#REF!</v>
      </c>
    </row>
    <row r="64" spans="1:28" ht="17.399999999999999">
      <c r="A64" s="17" t="str">
        <f>IF(E64="","",SUBTOTAL(103,E$1:E64)-1)</f>
        <v/>
      </c>
      <c r="B64" s="18" t="str">
        <f t="shared" si="0"/>
        <v/>
      </c>
      <c r="C64" s="138"/>
      <c r="D64" s="144"/>
      <c r="E64" s="143"/>
      <c r="F64" s="143"/>
      <c r="G64" s="21"/>
      <c r="H64" s="140"/>
      <c r="I64" s="23"/>
      <c r="J64" s="23"/>
      <c r="K64" s="139"/>
      <c r="L64" s="139"/>
      <c r="M64" s="150"/>
      <c r="N64" s="141"/>
      <c r="O64" s="142"/>
      <c r="P64" s="25"/>
      <c r="Q64" s="26"/>
      <c r="R64" s="27"/>
      <c r="S64" s="28" t="s">
        <v>29</v>
      </c>
      <c r="T64" s="29" t="s">
        <v>29</v>
      </c>
      <c r="W64" s="31" t="str">
        <f t="shared" si="1"/>
        <v/>
      </c>
      <c r="X64" s="31" t="str">
        <f t="shared" si="2"/>
        <v/>
      </c>
      <c r="Y64" s="31" t="str">
        <f t="shared" si="3"/>
        <v/>
      </c>
      <c r="Z64" s="31" t="str">
        <f t="shared" si="4"/>
        <v/>
      </c>
      <c r="AA64" s="31" t="e">
        <f>M64&amp;#REF!&amp;G64&amp;I64&amp;L64</f>
        <v>#REF!</v>
      </c>
      <c r="AB64" s="30" t="e">
        <f>IF(AA64="",888,COUNTIF($AA$1:AA64,AA64))</f>
        <v>#REF!</v>
      </c>
    </row>
    <row r="65" spans="1:28" ht="17.399999999999999">
      <c r="A65" s="17" t="str">
        <f>IF(E65="","",SUBTOTAL(103,E$1:E65)-1)</f>
        <v/>
      </c>
      <c r="B65" s="18" t="str">
        <f t="shared" si="0"/>
        <v/>
      </c>
      <c r="C65" s="138"/>
      <c r="D65" s="144"/>
      <c r="E65" s="143"/>
      <c r="F65" s="143"/>
      <c r="G65" s="21"/>
      <c r="H65" s="140"/>
      <c r="I65" s="23"/>
      <c r="J65" s="23"/>
      <c r="K65" s="139"/>
      <c r="L65" s="139"/>
      <c r="M65" s="150"/>
      <c r="N65" s="141"/>
      <c r="O65" s="142"/>
      <c r="P65" s="25"/>
      <c r="Q65" s="26"/>
      <c r="R65" s="27"/>
      <c r="S65" s="28" t="s">
        <v>29</v>
      </c>
      <c r="T65" s="29" t="s">
        <v>29</v>
      </c>
      <c r="W65" s="31" t="str">
        <f t="shared" si="1"/>
        <v/>
      </c>
      <c r="X65" s="31" t="str">
        <f t="shared" si="2"/>
        <v/>
      </c>
      <c r="Y65" s="31" t="str">
        <f t="shared" si="3"/>
        <v/>
      </c>
      <c r="Z65" s="31" t="str">
        <f t="shared" si="4"/>
        <v/>
      </c>
      <c r="AA65" s="31" t="e">
        <f>M65&amp;#REF!&amp;G65&amp;I65&amp;L65</f>
        <v>#REF!</v>
      </c>
      <c r="AB65" s="30" t="e">
        <f>IF(AA65="",888,COUNTIF($AA$1:AA65,AA65))</f>
        <v>#REF!</v>
      </c>
    </row>
    <row r="66" spans="1:28" ht="17.399999999999999">
      <c r="A66" s="17" t="str">
        <f>IF(E66="","",SUBTOTAL(103,E$1:E66)-1)</f>
        <v/>
      </c>
      <c r="B66" s="18" t="str">
        <f t="shared" si="0"/>
        <v/>
      </c>
      <c r="C66" s="138"/>
      <c r="D66" s="144"/>
      <c r="E66" s="143"/>
      <c r="F66" s="143"/>
      <c r="G66" s="21"/>
      <c r="H66" s="140"/>
      <c r="I66" s="23"/>
      <c r="J66" s="23"/>
      <c r="K66" s="139"/>
      <c r="L66" s="139"/>
      <c r="M66" s="150"/>
      <c r="N66" s="141"/>
      <c r="O66" s="142"/>
      <c r="P66" s="25"/>
      <c r="Q66" s="26"/>
      <c r="R66" s="27"/>
      <c r="S66" s="28" t="s">
        <v>29</v>
      </c>
      <c r="T66" s="29" t="s">
        <v>29</v>
      </c>
      <c r="W66" s="31" t="str">
        <f t="shared" si="1"/>
        <v/>
      </c>
      <c r="X66" s="31" t="str">
        <f t="shared" si="2"/>
        <v/>
      </c>
      <c r="Y66" s="31" t="str">
        <f t="shared" si="3"/>
        <v/>
      </c>
      <c r="Z66" s="31" t="str">
        <f t="shared" si="4"/>
        <v/>
      </c>
      <c r="AA66" s="31" t="e">
        <f>M66&amp;#REF!&amp;G66&amp;I66&amp;L66</f>
        <v>#REF!</v>
      </c>
      <c r="AB66" s="30" t="e">
        <f>IF(AA66="",888,COUNTIF($AA$1:AA66,AA66))</f>
        <v>#REF!</v>
      </c>
    </row>
    <row r="67" spans="1:28" ht="17.399999999999999">
      <c r="A67" s="17" t="str">
        <f>IF(E67="","",SUBTOTAL(103,E$1:E67)-1)</f>
        <v/>
      </c>
      <c r="B67" s="18" t="str">
        <f t="shared" si="0"/>
        <v/>
      </c>
      <c r="C67" s="138"/>
      <c r="D67" s="144"/>
      <c r="E67" s="143"/>
      <c r="F67" s="143"/>
      <c r="G67" s="21"/>
      <c r="H67" s="140"/>
      <c r="I67" s="23"/>
      <c r="J67" s="23"/>
      <c r="K67" s="139"/>
      <c r="L67" s="139"/>
      <c r="M67" s="150"/>
      <c r="N67" s="141"/>
      <c r="O67" s="142"/>
      <c r="P67" s="25"/>
      <c r="Q67" s="26"/>
      <c r="R67" s="27"/>
      <c r="S67" s="28" t="s">
        <v>29</v>
      </c>
      <c r="T67" s="29" t="s">
        <v>29</v>
      </c>
      <c r="W67" s="31" t="str">
        <f t="shared" si="1"/>
        <v/>
      </c>
      <c r="X67" s="31" t="str">
        <f t="shared" si="2"/>
        <v/>
      </c>
      <c r="Y67" s="31" t="str">
        <f t="shared" si="3"/>
        <v/>
      </c>
      <c r="Z67" s="31" t="str">
        <f t="shared" si="4"/>
        <v/>
      </c>
      <c r="AA67" s="31" t="e">
        <f>M67&amp;#REF!&amp;G67&amp;I67&amp;L67</f>
        <v>#REF!</v>
      </c>
      <c r="AB67" s="30" t="e">
        <f>IF(AA67="",888,COUNTIF($AA$1:AA67,AA67))</f>
        <v>#REF!</v>
      </c>
    </row>
    <row r="68" spans="1:28" ht="17.399999999999999">
      <c r="A68" s="17" t="str">
        <f>IF(E68="","",SUBTOTAL(103,E$1:E68)-1)</f>
        <v/>
      </c>
      <c r="B68" s="18" t="str">
        <f t="shared" si="0"/>
        <v/>
      </c>
      <c r="C68" s="138"/>
      <c r="D68" s="144"/>
      <c r="E68" s="143"/>
      <c r="F68" s="143"/>
      <c r="G68" s="21"/>
      <c r="H68" s="140"/>
      <c r="I68" s="23"/>
      <c r="J68" s="23"/>
      <c r="K68" s="139"/>
      <c r="L68" s="139"/>
      <c r="M68" s="150"/>
      <c r="N68" s="141"/>
      <c r="O68" s="142"/>
      <c r="P68" s="25"/>
      <c r="Q68" s="26"/>
      <c r="R68" s="27"/>
      <c r="S68" s="28" t="s">
        <v>29</v>
      </c>
      <c r="T68" s="29" t="s">
        <v>29</v>
      </c>
      <c r="W68" s="31" t="str">
        <f t="shared" si="1"/>
        <v/>
      </c>
      <c r="X68" s="31" t="str">
        <f t="shared" si="2"/>
        <v/>
      </c>
      <c r="Y68" s="31" t="str">
        <f t="shared" si="3"/>
        <v/>
      </c>
      <c r="Z68" s="31" t="str">
        <f t="shared" si="4"/>
        <v/>
      </c>
      <c r="AA68" s="31" t="e">
        <f>M68&amp;#REF!&amp;G68&amp;I68&amp;L68</f>
        <v>#REF!</v>
      </c>
      <c r="AB68" s="30" t="e">
        <f>IF(AA68="",888,COUNTIF($AA$1:AA68,AA68))</f>
        <v>#REF!</v>
      </c>
    </row>
    <row r="69" spans="1:28" ht="17.399999999999999">
      <c r="A69" s="17" t="str">
        <f>IF(E69="","",SUBTOTAL(103,E$1:E69)-1)</f>
        <v/>
      </c>
      <c r="B69" s="18" t="str">
        <f t="shared" si="0"/>
        <v/>
      </c>
      <c r="C69" s="138"/>
      <c r="D69" s="144"/>
      <c r="E69" s="143"/>
      <c r="F69" s="143"/>
      <c r="G69" s="21"/>
      <c r="H69" s="140"/>
      <c r="I69" s="23"/>
      <c r="J69" s="23"/>
      <c r="K69" s="139"/>
      <c r="L69" s="139"/>
      <c r="M69" s="144"/>
      <c r="N69" s="141"/>
      <c r="O69" s="142"/>
      <c r="P69" s="25"/>
      <c r="Q69" s="26"/>
      <c r="R69" s="27"/>
      <c r="S69" s="28" t="s">
        <v>29</v>
      </c>
      <c r="T69" s="29" t="s">
        <v>29</v>
      </c>
      <c r="W69" s="31" t="str">
        <f t="shared" si="1"/>
        <v/>
      </c>
      <c r="X69" s="31" t="str">
        <f t="shared" si="2"/>
        <v/>
      </c>
      <c r="Y69" s="31" t="str">
        <f t="shared" si="3"/>
        <v/>
      </c>
      <c r="Z69" s="31" t="str">
        <f t="shared" si="4"/>
        <v/>
      </c>
      <c r="AA69" s="31" t="e">
        <f>M69&amp;#REF!&amp;G69&amp;I69&amp;L69</f>
        <v>#REF!</v>
      </c>
      <c r="AB69" s="30" t="e">
        <f>IF(AA69="",888,COUNTIF($AA$1:AA69,AA69))</f>
        <v>#REF!</v>
      </c>
    </row>
    <row r="70" spans="1:28" ht="17.399999999999999">
      <c r="A70" s="17" t="str">
        <f>IF(E70="","",SUBTOTAL(103,E$1:E70)-1)</f>
        <v/>
      </c>
      <c r="B70" s="18" t="str">
        <f t="shared" si="0"/>
        <v/>
      </c>
      <c r="C70" s="138"/>
      <c r="D70" s="144"/>
      <c r="E70" s="143"/>
      <c r="F70" s="143"/>
      <c r="G70" s="21"/>
      <c r="H70" s="140"/>
      <c r="I70" s="23"/>
      <c r="J70" s="23"/>
      <c r="K70" s="139"/>
      <c r="L70" s="139"/>
      <c r="M70" s="144"/>
      <c r="N70" s="141"/>
      <c r="O70" s="142"/>
      <c r="P70" s="25"/>
      <c r="Q70" s="26"/>
      <c r="R70" s="27"/>
      <c r="S70" s="28" t="s">
        <v>29</v>
      </c>
      <c r="T70" s="29" t="s">
        <v>29</v>
      </c>
      <c r="W70" s="31" t="str">
        <f t="shared" si="1"/>
        <v/>
      </c>
      <c r="X70" s="31" t="str">
        <f t="shared" si="2"/>
        <v/>
      </c>
      <c r="Y70" s="31" t="str">
        <f t="shared" si="3"/>
        <v/>
      </c>
      <c r="Z70" s="31" t="str">
        <f t="shared" si="4"/>
        <v/>
      </c>
      <c r="AA70" s="31" t="e">
        <f>M70&amp;#REF!&amp;G70&amp;I70&amp;L70</f>
        <v>#REF!</v>
      </c>
      <c r="AB70" s="30" t="e">
        <f>IF(AA70="",888,COUNTIF($AA$1:AA70,AA70))</f>
        <v>#REF!</v>
      </c>
    </row>
    <row r="71" spans="1:28" ht="17.399999999999999">
      <c r="A71" s="17" t="str">
        <f>IF(E71="","",SUBTOTAL(103,E$1:E71)-1)</f>
        <v/>
      </c>
      <c r="B71" s="18" t="str">
        <f t="shared" si="0"/>
        <v/>
      </c>
      <c r="C71" s="138"/>
      <c r="D71" s="144"/>
      <c r="E71" s="143"/>
      <c r="F71" s="143"/>
      <c r="G71" s="21"/>
      <c r="H71" s="140"/>
      <c r="I71" s="23"/>
      <c r="J71" s="23"/>
      <c r="K71" s="139"/>
      <c r="L71" s="139"/>
      <c r="M71" s="144"/>
      <c r="N71" s="141"/>
      <c r="O71" s="142"/>
      <c r="P71" s="25"/>
      <c r="Q71" s="26"/>
      <c r="R71" s="27"/>
      <c r="S71" s="28" t="s">
        <v>29</v>
      </c>
      <c r="T71" s="29" t="s">
        <v>29</v>
      </c>
      <c r="W71" s="31" t="str">
        <f t="shared" si="1"/>
        <v/>
      </c>
      <c r="X71" s="31" t="str">
        <f t="shared" si="2"/>
        <v/>
      </c>
      <c r="Y71" s="31" t="str">
        <f t="shared" si="3"/>
        <v/>
      </c>
      <c r="Z71" s="31" t="str">
        <f t="shared" si="4"/>
        <v/>
      </c>
      <c r="AA71" s="31" t="e">
        <f>M71&amp;#REF!&amp;G71&amp;I71&amp;L71</f>
        <v>#REF!</v>
      </c>
      <c r="AB71" s="30" t="e">
        <f>IF(AA71="",888,COUNTIF($AA$1:AA71,AA71))</f>
        <v>#REF!</v>
      </c>
    </row>
    <row r="72" spans="1:28" ht="17.399999999999999">
      <c r="A72" s="17" t="str">
        <f>IF(E72="","",SUBTOTAL(103,E$1:E72)-1)</f>
        <v/>
      </c>
      <c r="B72" s="18" t="str">
        <f t="shared" si="0"/>
        <v/>
      </c>
      <c r="C72" s="138"/>
      <c r="D72" s="144"/>
      <c r="E72" s="143"/>
      <c r="F72" s="143"/>
      <c r="G72" s="21"/>
      <c r="H72" s="140"/>
      <c r="I72" s="23"/>
      <c r="J72" s="23"/>
      <c r="K72" s="139"/>
      <c r="L72" s="139"/>
      <c r="M72" s="144"/>
      <c r="N72" s="141"/>
      <c r="O72" s="142"/>
      <c r="P72" s="25"/>
      <c r="Q72" s="26"/>
      <c r="R72" s="27"/>
      <c r="S72" s="28" t="s">
        <v>29</v>
      </c>
      <c r="T72" s="29" t="s">
        <v>29</v>
      </c>
      <c r="W72" s="31" t="str">
        <f t="shared" si="1"/>
        <v/>
      </c>
      <c r="X72" s="31" t="str">
        <f t="shared" si="2"/>
        <v/>
      </c>
      <c r="Y72" s="31" t="str">
        <f t="shared" si="3"/>
        <v/>
      </c>
      <c r="Z72" s="31" t="str">
        <f t="shared" si="4"/>
        <v/>
      </c>
      <c r="AA72" s="31" t="e">
        <f>M72&amp;#REF!&amp;G72&amp;I72&amp;L72</f>
        <v>#REF!</v>
      </c>
      <c r="AB72" s="30" t="e">
        <f>IF(AA72="",888,COUNTIF($AA$1:AA72,AA72))</f>
        <v>#REF!</v>
      </c>
    </row>
    <row r="73" spans="1:28" ht="17.399999999999999">
      <c r="A73" s="17" t="str">
        <f>IF(E73="","",SUBTOTAL(103,E$1:E73)-1)</f>
        <v/>
      </c>
      <c r="B73" s="18" t="str">
        <f t="shared" si="0"/>
        <v/>
      </c>
      <c r="C73" s="138"/>
      <c r="D73" s="144"/>
      <c r="E73" s="143"/>
      <c r="F73" s="143"/>
      <c r="G73" s="21"/>
      <c r="H73" s="140"/>
      <c r="I73" s="23"/>
      <c r="J73" s="23"/>
      <c r="K73" s="139"/>
      <c r="L73" s="139"/>
      <c r="M73" s="144"/>
      <c r="N73" s="141"/>
      <c r="O73" s="142"/>
      <c r="P73" s="25"/>
      <c r="Q73" s="26"/>
      <c r="R73" s="27"/>
      <c r="S73" s="28" t="s">
        <v>29</v>
      </c>
      <c r="T73" s="29" t="s">
        <v>29</v>
      </c>
      <c r="W73" s="31" t="str">
        <f t="shared" si="1"/>
        <v/>
      </c>
      <c r="X73" s="31" t="str">
        <f t="shared" si="2"/>
        <v/>
      </c>
      <c r="Y73" s="31" t="str">
        <f t="shared" si="3"/>
        <v/>
      </c>
      <c r="Z73" s="31" t="str">
        <f t="shared" si="4"/>
        <v/>
      </c>
      <c r="AA73" s="31" t="e">
        <f>M73&amp;#REF!&amp;G73&amp;I73&amp;L73</f>
        <v>#REF!</v>
      </c>
      <c r="AB73" s="30" t="e">
        <f>IF(AA73="",888,COUNTIF($AA$1:AA73,AA73))</f>
        <v>#REF!</v>
      </c>
    </row>
    <row r="74" spans="1:28" ht="17.399999999999999">
      <c r="A74" s="17" t="str">
        <f>IF(E74="","",SUBTOTAL(103,E$1:E74)-1)</f>
        <v/>
      </c>
      <c r="B74" s="18" t="str">
        <f t="shared" si="0"/>
        <v/>
      </c>
      <c r="C74" s="138"/>
      <c r="D74" s="144"/>
      <c r="E74" s="143"/>
      <c r="F74" s="143"/>
      <c r="G74" s="21"/>
      <c r="H74" s="140"/>
      <c r="I74" s="23"/>
      <c r="J74" s="23"/>
      <c r="K74" s="139"/>
      <c r="L74" s="139"/>
      <c r="M74" s="144"/>
      <c r="N74" s="141"/>
      <c r="O74" s="142"/>
      <c r="P74" s="25"/>
      <c r="Q74" s="26"/>
      <c r="R74" s="27"/>
      <c r="S74" s="28" t="s">
        <v>29</v>
      </c>
      <c r="T74" s="29" t="s">
        <v>29</v>
      </c>
      <c r="W74" s="31" t="str">
        <f t="shared" si="1"/>
        <v/>
      </c>
      <c r="X74" s="31" t="str">
        <f t="shared" si="2"/>
        <v/>
      </c>
      <c r="Y74" s="31" t="str">
        <f t="shared" si="3"/>
        <v/>
      </c>
      <c r="Z74" s="31" t="str">
        <f t="shared" si="4"/>
        <v/>
      </c>
      <c r="AA74" s="31" t="e">
        <f>M74&amp;#REF!&amp;G74&amp;I74&amp;L74</f>
        <v>#REF!</v>
      </c>
      <c r="AB74" s="30" t="e">
        <f>IF(AA74="",888,COUNTIF($AA$1:AA74,AA74))</f>
        <v>#REF!</v>
      </c>
    </row>
    <row r="75" spans="1:28" ht="17.399999999999999">
      <c r="A75" s="17" t="str">
        <f>IF(E75="","",SUBTOTAL(103,E$1:E75)-1)</f>
        <v/>
      </c>
      <c r="B75" s="18" t="str">
        <f t="shared" si="0"/>
        <v/>
      </c>
      <c r="C75" s="138"/>
      <c r="D75" s="144"/>
      <c r="E75" s="143"/>
      <c r="F75" s="143"/>
      <c r="G75" s="21"/>
      <c r="H75" s="140"/>
      <c r="I75" s="23"/>
      <c r="J75" s="23"/>
      <c r="K75" s="139"/>
      <c r="L75" s="139"/>
      <c r="M75" s="144"/>
      <c r="N75" s="141"/>
      <c r="O75" s="142"/>
      <c r="P75" s="25"/>
      <c r="Q75" s="26"/>
      <c r="R75" s="27"/>
      <c r="S75" s="28" t="s">
        <v>29</v>
      </c>
      <c r="T75" s="29" t="s">
        <v>29</v>
      </c>
      <c r="W75" s="31" t="str">
        <f t="shared" si="1"/>
        <v/>
      </c>
      <c r="X75" s="31" t="str">
        <f t="shared" si="2"/>
        <v/>
      </c>
      <c r="Y75" s="31" t="str">
        <f t="shared" si="3"/>
        <v/>
      </c>
      <c r="Z75" s="31" t="str">
        <f t="shared" si="4"/>
        <v/>
      </c>
      <c r="AA75" s="31" t="e">
        <f>M75&amp;#REF!&amp;G75&amp;I75&amp;L75</f>
        <v>#REF!</v>
      </c>
      <c r="AB75" s="30" t="e">
        <f>IF(AA75="",888,COUNTIF($AA$1:AA75,AA75))</f>
        <v>#REF!</v>
      </c>
    </row>
    <row r="76" spans="1:28" ht="17.399999999999999">
      <c r="A76" s="17" t="str">
        <f>IF(E76="","",SUBTOTAL(103,E$1:E76)-1)</f>
        <v/>
      </c>
      <c r="B76" s="18" t="str">
        <f t="shared" si="0"/>
        <v/>
      </c>
      <c r="C76" s="138"/>
      <c r="D76" s="144"/>
      <c r="E76" s="143"/>
      <c r="F76" s="143"/>
      <c r="G76" s="21"/>
      <c r="H76" s="140"/>
      <c r="I76" s="23"/>
      <c r="J76" s="23"/>
      <c r="K76" s="139"/>
      <c r="L76" s="139"/>
      <c r="M76" s="144"/>
      <c r="N76" s="141"/>
      <c r="O76" s="142"/>
      <c r="P76" s="25"/>
      <c r="Q76" s="26"/>
      <c r="R76" s="27"/>
      <c r="S76" s="28" t="s">
        <v>29</v>
      </c>
      <c r="T76" s="29" t="s">
        <v>29</v>
      </c>
      <c r="W76" s="31" t="str">
        <f t="shared" ref="W76:W139" si="5">S76&amp;L76</f>
        <v/>
      </c>
      <c r="X76" s="31" t="str">
        <f t="shared" si="2"/>
        <v/>
      </c>
      <c r="Y76" s="31" t="str">
        <f t="shared" si="3"/>
        <v/>
      </c>
      <c r="Z76" s="31" t="str">
        <f t="shared" si="4"/>
        <v/>
      </c>
      <c r="AA76" s="31" t="e">
        <f>M76&amp;#REF!&amp;G76&amp;I76&amp;L76</f>
        <v>#REF!</v>
      </c>
      <c r="AB76" s="30" t="e">
        <f>IF(AA76="",888,COUNTIF($AA$1:AA76,AA76))</f>
        <v>#REF!</v>
      </c>
    </row>
    <row r="77" spans="1:28" ht="17.399999999999999">
      <c r="A77" s="17" t="str">
        <f>IF(E77="","",SUBTOTAL(103,E$1:E77)-1)</f>
        <v/>
      </c>
      <c r="B77" s="18" t="str">
        <f t="shared" ref="B77:B140" si="6">IF(D77="","",IF(D77*1&gt;40,IF(D77*1&gt;70,3,2),1))</f>
        <v/>
      </c>
      <c r="C77" s="138"/>
      <c r="D77" s="144"/>
      <c r="E77" s="143"/>
      <c r="F77" s="143"/>
      <c r="G77" s="21"/>
      <c r="H77" s="140"/>
      <c r="I77" s="23"/>
      <c r="J77" s="23"/>
      <c r="K77" s="139"/>
      <c r="L77" s="139"/>
      <c r="M77" s="144"/>
      <c r="N77" s="141"/>
      <c r="O77" s="142"/>
      <c r="P77" s="25"/>
      <c r="Q77" s="26"/>
      <c r="R77" s="27"/>
      <c r="S77" s="28" t="s">
        <v>29</v>
      </c>
      <c r="T77" s="29" t="s">
        <v>29</v>
      </c>
      <c r="W77" s="31" t="str">
        <f t="shared" si="5"/>
        <v/>
      </c>
      <c r="X77" s="31" t="str">
        <f t="shared" si="2"/>
        <v/>
      </c>
      <c r="Y77" s="31" t="str">
        <f t="shared" si="3"/>
        <v/>
      </c>
      <c r="Z77" s="31" t="str">
        <f t="shared" si="4"/>
        <v/>
      </c>
      <c r="AA77" s="31" t="e">
        <f>M77&amp;#REF!&amp;G77&amp;I77&amp;L77</f>
        <v>#REF!</v>
      </c>
      <c r="AB77" s="30" t="e">
        <f>IF(AA77="",888,COUNTIF($AA$1:AA77,AA77))</f>
        <v>#REF!</v>
      </c>
    </row>
    <row r="78" spans="1:28" ht="17.399999999999999">
      <c r="A78" s="17" t="str">
        <f>IF(E78="","",SUBTOTAL(103,E$1:E78)-1)</f>
        <v/>
      </c>
      <c r="B78" s="18" t="str">
        <f t="shared" si="6"/>
        <v/>
      </c>
      <c r="C78" s="138"/>
      <c r="D78" s="151"/>
      <c r="E78" s="139"/>
      <c r="F78" s="139"/>
      <c r="G78" s="21"/>
      <c r="H78" s="152"/>
      <c r="I78" s="23"/>
      <c r="J78" s="23"/>
      <c r="K78" s="153"/>
      <c r="L78" s="139"/>
      <c r="M78" s="151"/>
      <c r="N78" s="141"/>
      <c r="O78" s="142"/>
      <c r="P78" s="47"/>
      <c r="Q78" s="26"/>
      <c r="R78" s="27"/>
      <c r="S78" s="28" t="s">
        <v>29</v>
      </c>
      <c r="T78" s="29" t="s">
        <v>29</v>
      </c>
      <c r="W78" s="31" t="str">
        <f t="shared" si="5"/>
        <v/>
      </c>
      <c r="X78" s="31" t="str">
        <f t="shared" ref="X78:X141" si="7">N78&amp;L78</f>
        <v/>
      </c>
      <c r="Y78" s="31" t="str">
        <f t="shared" ref="Y78:Y141" si="8">O78&amp;L78</f>
        <v/>
      </c>
      <c r="Z78" s="31" t="str">
        <f t="shared" ref="Z78:Z141" si="9">P78&amp;L78</f>
        <v/>
      </c>
      <c r="AA78" s="31" t="e">
        <f>M78&amp;#REF!&amp;G78&amp;I78&amp;L78</f>
        <v>#REF!</v>
      </c>
      <c r="AB78" s="30" t="e">
        <f>IF(AA78="",888,COUNTIF($AA$1:AA78,AA78))</f>
        <v>#REF!</v>
      </c>
    </row>
    <row r="79" spans="1:28" ht="17.399999999999999">
      <c r="A79" s="17" t="str">
        <f>IF(E79="","",SUBTOTAL(103,E$1:E79)-1)</f>
        <v/>
      </c>
      <c r="B79" s="18" t="str">
        <f t="shared" si="6"/>
        <v/>
      </c>
      <c r="C79" s="138"/>
      <c r="D79" s="151"/>
      <c r="E79" s="139"/>
      <c r="F79" s="139"/>
      <c r="G79" s="21"/>
      <c r="H79" s="152"/>
      <c r="I79" s="23"/>
      <c r="J79" s="23"/>
      <c r="K79" s="153"/>
      <c r="L79" s="139"/>
      <c r="M79" s="151"/>
      <c r="N79" s="141"/>
      <c r="O79" s="142"/>
      <c r="P79" s="47"/>
      <c r="Q79" s="26"/>
      <c r="R79" s="27"/>
      <c r="S79" s="28" t="s">
        <v>29</v>
      </c>
      <c r="T79" s="29" t="s">
        <v>29</v>
      </c>
      <c r="W79" s="31" t="str">
        <f t="shared" si="5"/>
        <v/>
      </c>
      <c r="X79" s="31" t="str">
        <f t="shared" si="7"/>
        <v/>
      </c>
      <c r="Y79" s="31" t="str">
        <f t="shared" si="8"/>
        <v/>
      </c>
      <c r="Z79" s="31" t="str">
        <f t="shared" si="9"/>
        <v/>
      </c>
      <c r="AA79" s="31" t="e">
        <f>M79&amp;#REF!&amp;G79&amp;I79&amp;L79</f>
        <v>#REF!</v>
      </c>
      <c r="AB79" s="30" t="e">
        <f>IF(AA79="",888,COUNTIF($AA$1:AA79,AA79))</f>
        <v>#REF!</v>
      </c>
    </row>
    <row r="80" spans="1:28" ht="17.399999999999999">
      <c r="A80" s="17" t="str">
        <f>IF(E80="","",SUBTOTAL(103,E$1:E80)-1)</f>
        <v/>
      </c>
      <c r="B80" s="18" t="str">
        <f t="shared" si="6"/>
        <v/>
      </c>
      <c r="C80" s="138"/>
      <c r="D80" s="151"/>
      <c r="E80" s="139"/>
      <c r="F80" s="139"/>
      <c r="G80" s="21"/>
      <c r="H80" s="152"/>
      <c r="I80" s="23"/>
      <c r="J80" s="23"/>
      <c r="K80" s="153"/>
      <c r="L80" s="139"/>
      <c r="M80" s="151"/>
      <c r="N80" s="141"/>
      <c r="O80" s="142"/>
      <c r="P80" s="47"/>
      <c r="Q80" s="26"/>
      <c r="R80" s="27"/>
      <c r="S80" s="28" t="s">
        <v>29</v>
      </c>
      <c r="T80" s="29" t="s">
        <v>29</v>
      </c>
      <c r="W80" s="31" t="str">
        <f t="shared" si="5"/>
        <v/>
      </c>
      <c r="X80" s="31" t="str">
        <f t="shared" si="7"/>
        <v/>
      </c>
      <c r="Y80" s="31" t="str">
        <f t="shared" si="8"/>
        <v/>
      </c>
      <c r="Z80" s="31" t="str">
        <f t="shared" si="9"/>
        <v/>
      </c>
      <c r="AA80" s="31" t="e">
        <f>M80&amp;#REF!&amp;G80&amp;I80&amp;L80</f>
        <v>#REF!</v>
      </c>
      <c r="AB80" s="30" t="e">
        <f>IF(AA80="",888,COUNTIF($AA$1:AA80,AA80))</f>
        <v>#REF!</v>
      </c>
    </row>
    <row r="81" spans="1:28" ht="17.399999999999999">
      <c r="A81" s="17" t="str">
        <f>IF(E81="","",SUBTOTAL(103,E$1:E81)-1)</f>
        <v/>
      </c>
      <c r="B81" s="18" t="str">
        <f t="shared" si="6"/>
        <v/>
      </c>
      <c r="C81" s="138"/>
      <c r="D81" s="151"/>
      <c r="E81" s="139"/>
      <c r="F81" s="139"/>
      <c r="G81" s="21"/>
      <c r="H81" s="152"/>
      <c r="I81" s="23"/>
      <c r="J81" s="23"/>
      <c r="K81" s="154"/>
      <c r="L81" s="139"/>
      <c r="M81" s="151"/>
      <c r="N81" s="141"/>
      <c r="O81" s="142"/>
      <c r="P81" s="47"/>
      <c r="Q81" s="26"/>
      <c r="R81" s="27"/>
      <c r="S81" s="28" t="s">
        <v>29</v>
      </c>
      <c r="T81" s="29" t="s">
        <v>29</v>
      </c>
      <c r="W81" s="31" t="str">
        <f t="shared" si="5"/>
        <v/>
      </c>
      <c r="X81" s="31" t="str">
        <f t="shared" si="7"/>
        <v/>
      </c>
      <c r="Y81" s="31" t="str">
        <f t="shared" si="8"/>
        <v/>
      </c>
      <c r="Z81" s="31" t="str">
        <f t="shared" si="9"/>
        <v/>
      </c>
      <c r="AA81" s="31" t="e">
        <f>M81&amp;#REF!&amp;G81&amp;I81&amp;L81</f>
        <v>#REF!</v>
      </c>
      <c r="AB81" s="30" t="e">
        <f>IF(AA81="",888,COUNTIF($AA$1:AA81,AA81))</f>
        <v>#REF!</v>
      </c>
    </row>
    <row r="82" spans="1:28" ht="17.399999999999999">
      <c r="A82" s="17" t="str">
        <f>IF(E82="","",SUBTOTAL(103,E$1:E82)-1)</f>
        <v/>
      </c>
      <c r="B82" s="18" t="str">
        <f t="shared" si="6"/>
        <v/>
      </c>
      <c r="C82" s="138"/>
      <c r="D82" s="151"/>
      <c r="E82" s="139"/>
      <c r="F82" s="139"/>
      <c r="G82" s="21"/>
      <c r="H82" s="152"/>
      <c r="I82" s="23"/>
      <c r="J82" s="23"/>
      <c r="K82" s="153"/>
      <c r="L82" s="139"/>
      <c r="M82" s="151"/>
      <c r="N82" s="141"/>
      <c r="O82" s="142"/>
      <c r="P82" s="47"/>
      <c r="Q82" s="26"/>
      <c r="R82" s="27"/>
      <c r="S82" s="28" t="s">
        <v>29</v>
      </c>
      <c r="T82" s="29" t="s">
        <v>29</v>
      </c>
      <c r="W82" s="31" t="str">
        <f t="shared" si="5"/>
        <v/>
      </c>
      <c r="X82" s="31" t="str">
        <f t="shared" si="7"/>
        <v/>
      </c>
      <c r="Y82" s="31" t="str">
        <f t="shared" si="8"/>
        <v/>
      </c>
      <c r="Z82" s="31" t="str">
        <f t="shared" si="9"/>
        <v/>
      </c>
      <c r="AA82" s="31" t="e">
        <f>M82&amp;#REF!&amp;G82&amp;I82&amp;L82</f>
        <v>#REF!</v>
      </c>
      <c r="AB82" s="30" t="e">
        <f>IF(AA82="",888,COUNTIF($AA$1:AA82,AA82))</f>
        <v>#REF!</v>
      </c>
    </row>
    <row r="83" spans="1:28" ht="17.399999999999999">
      <c r="A83" s="17" t="str">
        <f>IF(E83="","",SUBTOTAL(103,E$1:E83)-1)</f>
        <v/>
      </c>
      <c r="B83" s="18" t="str">
        <f t="shared" si="6"/>
        <v/>
      </c>
      <c r="C83" s="138"/>
      <c r="D83" s="151"/>
      <c r="E83" s="139"/>
      <c r="F83" s="139"/>
      <c r="G83" s="21"/>
      <c r="H83" s="152"/>
      <c r="I83" s="23"/>
      <c r="J83" s="23"/>
      <c r="K83" s="153"/>
      <c r="L83" s="139"/>
      <c r="M83" s="151"/>
      <c r="N83" s="141"/>
      <c r="O83" s="142"/>
      <c r="P83" s="47"/>
      <c r="Q83" s="26"/>
      <c r="R83" s="27"/>
      <c r="S83" s="28" t="s">
        <v>29</v>
      </c>
      <c r="T83" s="29" t="s">
        <v>29</v>
      </c>
      <c r="W83" s="31" t="str">
        <f t="shared" si="5"/>
        <v/>
      </c>
      <c r="X83" s="31" t="str">
        <f t="shared" si="7"/>
        <v/>
      </c>
      <c r="Y83" s="31" t="str">
        <f t="shared" si="8"/>
        <v/>
      </c>
      <c r="Z83" s="31" t="str">
        <f t="shared" si="9"/>
        <v/>
      </c>
      <c r="AA83" s="31" t="e">
        <f>M83&amp;#REF!&amp;G83&amp;I83&amp;L83</f>
        <v>#REF!</v>
      </c>
      <c r="AB83" s="30" t="e">
        <f>IF(AA83="",888,COUNTIF($AA$1:AA83,AA83))</f>
        <v>#REF!</v>
      </c>
    </row>
    <row r="84" spans="1:28" ht="17.399999999999999">
      <c r="A84" s="17" t="str">
        <f>IF(E84="","",SUBTOTAL(103,E$1:E84)-1)</f>
        <v/>
      </c>
      <c r="B84" s="18" t="str">
        <f t="shared" si="6"/>
        <v/>
      </c>
      <c r="C84" s="138"/>
      <c r="D84" s="139"/>
      <c r="E84" s="139"/>
      <c r="F84" s="139"/>
      <c r="G84" s="21"/>
      <c r="H84" s="140"/>
      <c r="I84" s="23"/>
      <c r="J84" s="23"/>
      <c r="K84" s="141"/>
      <c r="L84" s="139"/>
      <c r="M84" s="141"/>
      <c r="N84" s="141"/>
      <c r="O84" s="142"/>
      <c r="P84" s="47"/>
      <c r="Q84" s="26"/>
      <c r="R84" s="27"/>
      <c r="S84" s="28" t="s">
        <v>29</v>
      </c>
      <c r="T84" s="29" t="s">
        <v>29</v>
      </c>
      <c r="W84" s="31" t="str">
        <f t="shared" si="5"/>
        <v/>
      </c>
      <c r="X84" s="31" t="str">
        <f t="shared" si="7"/>
        <v/>
      </c>
      <c r="Y84" s="31" t="str">
        <f t="shared" si="8"/>
        <v/>
      </c>
      <c r="Z84" s="31" t="str">
        <f t="shared" si="9"/>
        <v/>
      </c>
      <c r="AA84" s="31" t="e">
        <f>M84&amp;#REF!&amp;G84&amp;I84&amp;L84</f>
        <v>#REF!</v>
      </c>
      <c r="AB84" s="30" t="e">
        <f>IF(AA84="",888,COUNTIF($AA$1:AA84,AA84))</f>
        <v>#REF!</v>
      </c>
    </row>
    <row r="85" spans="1:28" ht="17.399999999999999">
      <c r="A85" s="17" t="str">
        <f>IF(E85="","",SUBTOTAL(103,E$1:E85)-1)</f>
        <v/>
      </c>
      <c r="B85" s="18" t="str">
        <f t="shared" si="6"/>
        <v/>
      </c>
      <c r="C85" s="138"/>
      <c r="D85" s="139"/>
      <c r="E85" s="139"/>
      <c r="F85" s="139"/>
      <c r="G85" s="21"/>
      <c r="H85" s="140"/>
      <c r="I85" s="23"/>
      <c r="J85" s="23"/>
      <c r="K85" s="145"/>
      <c r="L85" s="138"/>
      <c r="M85" s="141"/>
      <c r="N85" s="145"/>
      <c r="O85" s="147"/>
      <c r="P85" s="25"/>
      <c r="Q85" s="26"/>
      <c r="R85" s="27"/>
      <c r="S85" s="28" t="s">
        <v>29</v>
      </c>
      <c r="T85" s="29" t="s">
        <v>29</v>
      </c>
      <c r="W85" s="31" t="str">
        <f t="shared" si="5"/>
        <v/>
      </c>
      <c r="X85" s="31" t="str">
        <f t="shared" si="7"/>
        <v/>
      </c>
      <c r="Y85" s="31" t="str">
        <f t="shared" si="8"/>
        <v/>
      </c>
      <c r="Z85" s="31" t="str">
        <f t="shared" si="9"/>
        <v/>
      </c>
      <c r="AA85" s="31" t="e">
        <f>M85&amp;#REF!&amp;G85&amp;I85&amp;L85</f>
        <v>#REF!</v>
      </c>
      <c r="AB85" s="30" t="e">
        <f>IF(AA85="",888,COUNTIF($AA$1:AA85,AA85))</f>
        <v>#REF!</v>
      </c>
    </row>
    <row r="86" spans="1:28" ht="17.399999999999999">
      <c r="A86" s="17" t="str">
        <f>IF(E86="","",SUBTOTAL(103,E$1:E86)-1)</f>
        <v/>
      </c>
      <c r="B86" s="18" t="str">
        <f t="shared" si="6"/>
        <v/>
      </c>
      <c r="C86" s="138"/>
      <c r="D86" s="139"/>
      <c r="E86" s="139"/>
      <c r="F86" s="139"/>
      <c r="G86" s="21"/>
      <c r="H86" s="140"/>
      <c r="I86" s="23"/>
      <c r="J86" s="23"/>
      <c r="K86" s="145"/>
      <c r="L86" s="138"/>
      <c r="M86" s="141"/>
      <c r="N86" s="145"/>
      <c r="O86" s="147"/>
      <c r="P86" s="25"/>
      <c r="Q86" s="26"/>
      <c r="R86" s="27"/>
      <c r="S86" s="28" t="s">
        <v>29</v>
      </c>
      <c r="T86" s="29" t="s">
        <v>29</v>
      </c>
      <c r="W86" s="31" t="str">
        <f t="shared" si="5"/>
        <v/>
      </c>
      <c r="X86" s="31" t="str">
        <f t="shared" si="7"/>
        <v/>
      </c>
      <c r="Y86" s="31" t="str">
        <f t="shared" si="8"/>
        <v/>
      </c>
      <c r="Z86" s="31" t="str">
        <f t="shared" si="9"/>
        <v/>
      </c>
      <c r="AA86" s="31" t="e">
        <f>M86&amp;#REF!&amp;G86&amp;I86&amp;L86</f>
        <v>#REF!</v>
      </c>
      <c r="AB86" s="30" t="e">
        <f>IF(AA86="",888,COUNTIF($AA$1:AA86,AA86))</f>
        <v>#REF!</v>
      </c>
    </row>
    <row r="87" spans="1:28" ht="17.399999999999999">
      <c r="A87" s="17" t="str">
        <f>IF(E87="","",SUBTOTAL(103,E$1:E87)-1)</f>
        <v/>
      </c>
      <c r="B87" s="18" t="str">
        <f t="shared" si="6"/>
        <v/>
      </c>
      <c r="C87" s="138"/>
      <c r="D87" s="139"/>
      <c r="E87" s="139"/>
      <c r="F87" s="139"/>
      <c r="G87" s="21"/>
      <c r="H87" s="140"/>
      <c r="I87" s="23"/>
      <c r="J87" s="23"/>
      <c r="K87" s="145"/>
      <c r="L87" s="138"/>
      <c r="M87" s="141"/>
      <c r="N87" s="145"/>
      <c r="O87" s="147"/>
      <c r="P87" s="25"/>
      <c r="Q87" s="26"/>
      <c r="R87" s="27"/>
      <c r="S87" s="28" t="s">
        <v>29</v>
      </c>
      <c r="T87" s="29" t="s">
        <v>29</v>
      </c>
      <c r="W87" s="31" t="str">
        <f t="shared" si="5"/>
        <v/>
      </c>
      <c r="X87" s="31" t="str">
        <f t="shared" si="7"/>
        <v/>
      </c>
      <c r="Y87" s="31" t="str">
        <f t="shared" si="8"/>
        <v/>
      </c>
      <c r="Z87" s="31" t="str">
        <f t="shared" si="9"/>
        <v/>
      </c>
      <c r="AA87" s="31" t="e">
        <f>M87&amp;#REF!&amp;G87&amp;I87&amp;L87</f>
        <v>#REF!</v>
      </c>
      <c r="AB87" s="30" t="e">
        <f>IF(AA87="",888,COUNTIF($AA$1:AA87,AA87))</f>
        <v>#REF!</v>
      </c>
    </row>
    <row r="88" spans="1:28" ht="17.399999999999999">
      <c r="A88" s="17" t="str">
        <f>IF(E88="","",SUBTOTAL(103,E$1:E88)-1)</f>
        <v/>
      </c>
      <c r="B88" s="18" t="str">
        <f t="shared" si="6"/>
        <v/>
      </c>
      <c r="C88" s="138"/>
      <c r="D88" s="139"/>
      <c r="E88" s="139"/>
      <c r="F88" s="139"/>
      <c r="G88" s="21"/>
      <c r="H88" s="140"/>
      <c r="I88" s="23"/>
      <c r="J88" s="23"/>
      <c r="K88" s="138"/>
      <c r="L88" s="138"/>
      <c r="M88" s="141"/>
      <c r="N88" s="145"/>
      <c r="O88" s="147"/>
      <c r="P88" s="25"/>
      <c r="Q88" s="26"/>
      <c r="R88" s="27"/>
      <c r="S88" s="28" t="s">
        <v>29</v>
      </c>
      <c r="T88" s="29" t="s">
        <v>29</v>
      </c>
      <c r="W88" s="31" t="str">
        <f t="shared" si="5"/>
        <v/>
      </c>
      <c r="X88" s="31" t="str">
        <f t="shared" si="7"/>
        <v/>
      </c>
      <c r="Y88" s="31" t="str">
        <f t="shared" si="8"/>
        <v/>
      </c>
      <c r="Z88" s="31" t="str">
        <f t="shared" si="9"/>
        <v/>
      </c>
      <c r="AA88" s="31" t="e">
        <f>M88&amp;#REF!&amp;G88&amp;I88&amp;L88</f>
        <v>#REF!</v>
      </c>
      <c r="AB88" s="30" t="e">
        <f>IF(AA88="",888,COUNTIF($AA$1:AA88,AA88))</f>
        <v>#REF!</v>
      </c>
    </row>
    <row r="89" spans="1:28" ht="17.399999999999999">
      <c r="A89" s="17" t="str">
        <f>IF(E89="","",SUBTOTAL(103,E$1:E89)-1)</f>
        <v/>
      </c>
      <c r="B89" s="18" t="str">
        <f t="shared" si="6"/>
        <v/>
      </c>
      <c r="C89" s="138"/>
      <c r="D89" s="139"/>
      <c r="E89" s="139"/>
      <c r="F89" s="139"/>
      <c r="G89" s="21"/>
      <c r="H89" s="140"/>
      <c r="I89" s="23"/>
      <c r="J89" s="23"/>
      <c r="K89" s="138"/>
      <c r="L89" s="138"/>
      <c r="M89" s="141"/>
      <c r="N89" s="145"/>
      <c r="O89" s="147"/>
      <c r="P89" s="25"/>
      <c r="Q89" s="26"/>
      <c r="R89" s="27"/>
      <c r="S89" s="28" t="s">
        <v>29</v>
      </c>
      <c r="T89" s="29" t="s">
        <v>29</v>
      </c>
      <c r="W89" s="31" t="str">
        <f t="shared" si="5"/>
        <v/>
      </c>
      <c r="X89" s="31" t="str">
        <f t="shared" si="7"/>
        <v/>
      </c>
      <c r="Y89" s="31" t="str">
        <f t="shared" si="8"/>
        <v/>
      </c>
      <c r="Z89" s="31" t="str">
        <f t="shared" si="9"/>
        <v/>
      </c>
      <c r="AA89" s="31" t="e">
        <f>M89&amp;#REF!&amp;G89&amp;I89&amp;L89</f>
        <v>#REF!</v>
      </c>
      <c r="AB89" s="30" t="e">
        <f>IF(AA89="",888,COUNTIF($AA$1:AA89,AA89))</f>
        <v>#REF!</v>
      </c>
    </row>
    <row r="90" spans="1:28" ht="17.399999999999999">
      <c r="A90" s="17" t="str">
        <f>IF(E90="","",SUBTOTAL(103,E$1:E90)-1)</f>
        <v/>
      </c>
      <c r="B90" s="18" t="str">
        <f t="shared" si="6"/>
        <v/>
      </c>
      <c r="C90" s="138"/>
      <c r="D90" s="141"/>
      <c r="E90" s="139"/>
      <c r="F90" s="139"/>
      <c r="G90" s="21"/>
      <c r="H90" s="140"/>
      <c r="I90" s="23"/>
      <c r="J90" s="23"/>
      <c r="K90" s="155"/>
      <c r="L90" s="138"/>
      <c r="M90" s="141"/>
      <c r="N90" s="145"/>
      <c r="O90" s="147"/>
      <c r="P90" s="25"/>
      <c r="Q90" s="26"/>
      <c r="R90" s="27"/>
      <c r="S90" s="28" t="s">
        <v>29</v>
      </c>
      <c r="T90" s="29" t="s">
        <v>29</v>
      </c>
      <c r="W90" s="31" t="str">
        <f t="shared" si="5"/>
        <v/>
      </c>
      <c r="X90" s="31" t="str">
        <f t="shared" si="7"/>
        <v/>
      </c>
      <c r="Y90" s="31" t="str">
        <f t="shared" si="8"/>
        <v/>
      </c>
      <c r="Z90" s="31" t="str">
        <f t="shared" si="9"/>
        <v/>
      </c>
      <c r="AA90" s="31" t="e">
        <f>M90&amp;#REF!&amp;G90&amp;I90&amp;L90</f>
        <v>#REF!</v>
      </c>
      <c r="AB90" s="30" t="e">
        <f>IF(AA90="",888,COUNTIF($AA$1:AA90,AA90))</f>
        <v>#REF!</v>
      </c>
    </row>
    <row r="91" spans="1:28" ht="17.399999999999999">
      <c r="A91" s="17" t="str">
        <f>IF(E91="","",SUBTOTAL(103,E$1:E91)-1)</f>
        <v/>
      </c>
      <c r="B91" s="18" t="str">
        <f t="shared" si="6"/>
        <v/>
      </c>
      <c r="C91" s="138"/>
      <c r="D91" s="141"/>
      <c r="E91" s="139"/>
      <c r="F91" s="139"/>
      <c r="G91" s="21"/>
      <c r="H91" s="140"/>
      <c r="I91" s="23"/>
      <c r="J91" s="23"/>
      <c r="K91" s="155"/>
      <c r="L91" s="138"/>
      <c r="M91" s="141"/>
      <c r="N91" s="145"/>
      <c r="O91" s="147"/>
      <c r="P91" s="25"/>
      <c r="Q91" s="26"/>
      <c r="R91" s="27"/>
      <c r="S91" s="28" t="s">
        <v>29</v>
      </c>
      <c r="T91" s="29" t="s">
        <v>29</v>
      </c>
      <c r="W91" s="31" t="str">
        <f t="shared" si="5"/>
        <v/>
      </c>
      <c r="X91" s="31" t="str">
        <f t="shared" si="7"/>
        <v/>
      </c>
      <c r="Y91" s="31" t="str">
        <f t="shared" si="8"/>
        <v/>
      </c>
      <c r="Z91" s="31" t="str">
        <f t="shared" si="9"/>
        <v/>
      </c>
      <c r="AA91" s="31" t="e">
        <f>M91&amp;#REF!&amp;G91&amp;I91&amp;L91</f>
        <v>#REF!</v>
      </c>
      <c r="AB91" s="30" t="e">
        <f>IF(AA91="",888,COUNTIF($AA$1:AA91,AA91))</f>
        <v>#REF!</v>
      </c>
    </row>
    <row r="92" spans="1:28" ht="17.399999999999999">
      <c r="A92" s="17" t="str">
        <f>IF(E92="","",SUBTOTAL(103,E$1:E92)-1)</f>
        <v/>
      </c>
      <c r="B92" s="18" t="str">
        <f t="shared" si="6"/>
        <v/>
      </c>
      <c r="C92" s="156"/>
      <c r="D92" s="139"/>
      <c r="E92" s="139"/>
      <c r="F92" s="139"/>
      <c r="G92" s="21"/>
      <c r="H92" s="140"/>
      <c r="I92" s="23"/>
      <c r="J92" s="23"/>
      <c r="K92" s="157"/>
      <c r="L92" s="138"/>
      <c r="M92" s="141"/>
      <c r="N92" s="138"/>
      <c r="O92" s="147"/>
      <c r="P92" s="25"/>
      <c r="Q92" s="26"/>
      <c r="R92" s="27"/>
      <c r="S92" s="28" t="s">
        <v>29</v>
      </c>
      <c r="T92" s="29" t="s">
        <v>29</v>
      </c>
      <c r="W92" s="31" t="str">
        <f t="shared" si="5"/>
        <v/>
      </c>
      <c r="X92" s="31" t="str">
        <f t="shared" si="7"/>
        <v/>
      </c>
      <c r="Y92" s="31" t="str">
        <f t="shared" si="8"/>
        <v/>
      </c>
      <c r="Z92" s="31" t="str">
        <f t="shared" si="9"/>
        <v/>
      </c>
      <c r="AA92" s="31" t="e">
        <f>M92&amp;#REF!&amp;G92&amp;I92&amp;L92</f>
        <v>#REF!</v>
      </c>
      <c r="AB92" s="30" t="e">
        <f>IF(AA92="",888,COUNTIF($AA$1:AA92,AA92))</f>
        <v>#REF!</v>
      </c>
    </row>
    <row r="93" spans="1:28" ht="17.399999999999999">
      <c r="A93" s="17" t="str">
        <f>IF(E93="","",SUBTOTAL(103,E$1:E93)-1)</f>
        <v/>
      </c>
      <c r="B93" s="18" t="str">
        <f t="shared" si="6"/>
        <v/>
      </c>
      <c r="C93" s="139"/>
      <c r="D93" s="139"/>
      <c r="E93" s="143"/>
      <c r="F93" s="143"/>
      <c r="G93" s="21"/>
      <c r="H93" s="140"/>
      <c r="I93" s="23"/>
      <c r="J93" s="23"/>
      <c r="K93" s="139"/>
      <c r="L93" s="139"/>
      <c r="M93" s="143"/>
      <c r="N93" s="141"/>
      <c r="O93" s="142"/>
      <c r="P93" s="25"/>
      <c r="Q93" s="26"/>
      <c r="R93" s="27"/>
      <c r="S93" s="28" t="s">
        <v>29</v>
      </c>
      <c r="T93" s="29" t="s">
        <v>29</v>
      </c>
      <c r="W93" s="31" t="str">
        <f t="shared" si="5"/>
        <v/>
      </c>
      <c r="X93" s="31" t="str">
        <f t="shared" si="7"/>
        <v/>
      </c>
      <c r="Y93" s="31" t="str">
        <f t="shared" si="8"/>
        <v/>
      </c>
      <c r="Z93" s="31" t="str">
        <f t="shared" si="9"/>
        <v/>
      </c>
      <c r="AA93" s="31" t="e">
        <f>M93&amp;#REF!&amp;G93&amp;I93&amp;L93</f>
        <v>#REF!</v>
      </c>
      <c r="AB93" s="30" t="e">
        <f>IF(AA93="",888,COUNTIF($AA$1:AA93,AA93))</f>
        <v>#REF!</v>
      </c>
    </row>
    <row r="94" spans="1:28" ht="17.399999999999999">
      <c r="A94" s="17" t="str">
        <f>IF(E94="","",SUBTOTAL(103,E$1:E94)-1)</f>
        <v/>
      </c>
      <c r="B94" s="18" t="str">
        <f t="shared" si="6"/>
        <v/>
      </c>
      <c r="C94" s="139"/>
      <c r="D94" s="139"/>
      <c r="E94" s="143"/>
      <c r="F94" s="143"/>
      <c r="G94" s="21"/>
      <c r="H94" s="140"/>
      <c r="I94" s="23"/>
      <c r="J94" s="23"/>
      <c r="K94" s="139"/>
      <c r="L94" s="139"/>
      <c r="M94" s="143"/>
      <c r="N94" s="141"/>
      <c r="O94" s="142"/>
      <c r="P94" s="25"/>
      <c r="Q94" s="26"/>
      <c r="R94" s="27"/>
      <c r="S94" s="28" t="s">
        <v>29</v>
      </c>
      <c r="T94" s="29" t="s">
        <v>29</v>
      </c>
      <c r="W94" s="31" t="str">
        <f t="shared" si="5"/>
        <v/>
      </c>
      <c r="X94" s="31" t="str">
        <f t="shared" si="7"/>
        <v/>
      </c>
      <c r="Y94" s="31" t="str">
        <f t="shared" si="8"/>
        <v/>
      </c>
      <c r="Z94" s="31" t="str">
        <f t="shared" si="9"/>
        <v/>
      </c>
      <c r="AA94" s="31" t="e">
        <f>M94&amp;#REF!&amp;G94&amp;I94&amp;L94</f>
        <v>#REF!</v>
      </c>
      <c r="AB94" s="30" t="e">
        <f>IF(AA94="",888,COUNTIF($AA$1:AA94,AA94))</f>
        <v>#REF!</v>
      </c>
    </row>
    <row r="95" spans="1:28" ht="17.399999999999999">
      <c r="A95" s="17" t="str">
        <f>IF(E95="","",SUBTOTAL(103,E$1:E95)-1)</f>
        <v/>
      </c>
      <c r="B95" s="18" t="str">
        <f t="shared" si="6"/>
        <v/>
      </c>
      <c r="C95" s="139"/>
      <c r="D95" s="139"/>
      <c r="E95" s="143"/>
      <c r="F95" s="143"/>
      <c r="G95" s="21"/>
      <c r="H95" s="140"/>
      <c r="I95" s="23"/>
      <c r="J95" s="23"/>
      <c r="K95" s="139"/>
      <c r="L95" s="139"/>
      <c r="M95" s="143"/>
      <c r="N95" s="141"/>
      <c r="O95" s="142"/>
      <c r="P95" s="25"/>
      <c r="Q95" s="26"/>
      <c r="R95" s="27"/>
      <c r="S95" s="28" t="s">
        <v>29</v>
      </c>
      <c r="T95" s="29" t="s">
        <v>29</v>
      </c>
      <c r="W95" s="31" t="str">
        <f t="shared" si="5"/>
        <v/>
      </c>
      <c r="X95" s="31" t="str">
        <f t="shared" si="7"/>
        <v/>
      </c>
      <c r="Y95" s="31" t="str">
        <f t="shared" si="8"/>
        <v/>
      </c>
      <c r="Z95" s="31" t="str">
        <f t="shared" si="9"/>
        <v/>
      </c>
      <c r="AA95" s="31" t="e">
        <f>M95&amp;#REF!&amp;G95&amp;I95&amp;L95</f>
        <v>#REF!</v>
      </c>
      <c r="AB95" s="30" t="e">
        <f>IF(AA95="",888,COUNTIF($AA$1:AA95,AA95))</f>
        <v>#REF!</v>
      </c>
    </row>
    <row r="96" spans="1:28" ht="17.399999999999999">
      <c r="A96" s="17" t="str">
        <f>IF(E96="","",SUBTOTAL(103,E$1:E96)-1)</f>
        <v/>
      </c>
      <c r="B96" s="18" t="str">
        <f t="shared" si="6"/>
        <v/>
      </c>
      <c r="C96" s="139"/>
      <c r="D96" s="139"/>
      <c r="E96" s="143"/>
      <c r="F96" s="143"/>
      <c r="G96" s="21"/>
      <c r="H96" s="140"/>
      <c r="I96" s="23"/>
      <c r="J96" s="23"/>
      <c r="K96" s="139"/>
      <c r="L96" s="139"/>
      <c r="M96" s="143"/>
      <c r="N96" s="141"/>
      <c r="O96" s="142"/>
      <c r="P96" s="25"/>
      <c r="Q96" s="26"/>
      <c r="R96" s="27"/>
      <c r="S96" s="28" t="s">
        <v>29</v>
      </c>
      <c r="T96" s="29" t="s">
        <v>29</v>
      </c>
      <c r="W96" s="31" t="str">
        <f t="shared" si="5"/>
        <v/>
      </c>
      <c r="X96" s="31" t="str">
        <f t="shared" si="7"/>
        <v/>
      </c>
      <c r="Y96" s="31" t="str">
        <f t="shared" si="8"/>
        <v/>
      </c>
      <c r="Z96" s="31" t="str">
        <f t="shared" si="9"/>
        <v/>
      </c>
      <c r="AA96" s="31" t="e">
        <f>M96&amp;#REF!&amp;G96&amp;I96&amp;L96</f>
        <v>#REF!</v>
      </c>
      <c r="AB96" s="30" t="e">
        <f>IF(AA96="",888,COUNTIF($AA$1:AA96,AA96))</f>
        <v>#REF!</v>
      </c>
    </row>
    <row r="97" spans="1:28" ht="17.399999999999999">
      <c r="A97" s="17" t="str">
        <f>IF(E97="","",SUBTOTAL(103,E$1:E97)-1)</f>
        <v/>
      </c>
      <c r="B97" s="18" t="str">
        <f t="shared" si="6"/>
        <v/>
      </c>
      <c r="C97" s="139"/>
      <c r="D97" s="139"/>
      <c r="E97" s="143"/>
      <c r="F97" s="143"/>
      <c r="G97" s="21"/>
      <c r="H97" s="140"/>
      <c r="I97" s="23"/>
      <c r="J97" s="23"/>
      <c r="K97" s="139"/>
      <c r="L97" s="139"/>
      <c r="M97" s="143"/>
      <c r="N97" s="141"/>
      <c r="O97" s="142"/>
      <c r="P97" s="25"/>
      <c r="Q97" s="26"/>
      <c r="R97" s="27"/>
      <c r="S97" s="28" t="s">
        <v>29</v>
      </c>
      <c r="T97" s="29" t="s">
        <v>29</v>
      </c>
      <c r="W97" s="31" t="str">
        <f t="shared" si="5"/>
        <v/>
      </c>
      <c r="X97" s="31" t="str">
        <f t="shared" si="7"/>
        <v/>
      </c>
      <c r="Y97" s="31" t="str">
        <f t="shared" si="8"/>
        <v/>
      </c>
      <c r="Z97" s="31" t="str">
        <f t="shared" si="9"/>
        <v/>
      </c>
      <c r="AA97" s="31" t="e">
        <f>M97&amp;#REF!&amp;G97&amp;I97&amp;L97</f>
        <v>#REF!</v>
      </c>
      <c r="AB97" s="30" t="e">
        <f>IF(AA97="",888,COUNTIF($AA$1:AA97,AA97))</f>
        <v>#REF!</v>
      </c>
    </row>
    <row r="98" spans="1:28" ht="17.399999999999999">
      <c r="A98" s="17" t="str">
        <f>IF(E98="","",SUBTOTAL(103,E$1:E98)-1)</f>
        <v/>
      </c>
      <c r="B98" s="18" t="str">
        <f t="shared" si="6"/>
        <v/>
      </c>
      <c r="C98" s="139"/>
      <c r="D98" s="139"/>
      <c r="E98" s="143"/>
      <c r="F98" s="143"/>
      <c r="G98" s="21"/>
      <c r="H98" s="140"/>
      <c r="I98" s="23"/>
      <c r="J98" s="23"/>
      <c r="K98" s="139"/>
      <c r="L98" s="139"/>
      <c r="M98" s="143"/>
      <c r="N98" s="158"/>
      <c r="O98" s="159"/>
      <c r="P98" s="25"/>
      <c r="Q98" s="26"/>
      <c r="R98" s="27"/>
      <c r="S98" s="28" t="s">
        <v>29</v>
      </c>
      <c r="T98" s="29" t="s">
        <v>29</v>
      </c>
      <c r="W98" s="31" t="str">
        <f t="shared" si="5"/>
        <v/>
      </c>
      <c r="X98" s="31" t="str">
        <f t="shared" si="7"/>
        <v/>
      </c>
      <c r="Y98" s="31" t="str">
        <f t="shared" si="8"/>
        <v/>
      </c>
      <c r="Z98" s="31" t="str">
        <f t="shared" si="9"/>
        <v/>
      </c>
      <c r="AA98" s="31" t="e">
        <f>M98&amp;#REF!&amp;G98&amp;I98&amp;L98</f>
        <v>#REF!</v>
      </c>
      <c r="AB98" s="30" t="e">
        <f>IF(AA98="",888,COUNTIF($AA$1:AA98,AA98))</f>
        <v>#REF!</v>
      </c>
    </row>
    <row r="99" spans="1:28" ht="17.399999999999999">
      <c r="A99" s="17" t="str">
        <f>IF(E99="","",SUBTOTAL(103,E$1:E99)-1)</f>
        <v/>
      </c>
      <c r="B99" s="18" t="str">
        <f t="shared" si="6"/>
        <v/>
      </c>
      <c r="C99" s="144"/>
      <c r="D99" s="144"/>
      <c r="E99" s="143"/>
      <c r="F99" s="143"/>
      <c r="G99" s="21"/>
      <c r="H99" s="140"/>
      <c r="I99" s="23"/>
      <c r="J99" s="23"/>
      <c r="K99" s="144"/>
      <c r="L99" s="139"/>
      <c r="M99" s="150"/>
      <c r="N99" s="158"/>
      <c r="O99" s="159"/>
      <c r="P99" s="25"/>
      <c r="Q99" s="26"/>
      <c r="R99" s="27"/>
      <c r="S99" s="28" t="s">
        <v>29</v>
      </c>
      <c r="T99" s="29" t="s">
        <v>29</v>
      </c>
      <c r="W99" s="31" t="str">
        <f t="shared" si="5"/>
        <v/>
      </c>
      <c r="X99" s="31" t="str">
        <f t="shared" si="7"/>
        <v/>
      </c>
      <c r="Y99" s="31" t="str">
        <f t="shared" si="8"/>
        <v/>
      </c>
      <c r="Z99" s="31" t="str">
        <f t="shared" si="9"/>
        <v/>
      </c>
      <c r="AA99" s="31" t="e">
        <f>M99&amp;#REF!&amp;G99&amp;I99&amp;L99</f>
        <v>#REF!</v>
      </c>
      <c r="AB99" s="30" t="e">
        <f>IF(AA99="",888,COUNTIF($AA$1:AA99,AA99))</f>
        <v>#REF!</v>
      </c>
    </row>
    <row r="100" spans="1:28" ht="17.399999999999999">
      <c r="A100" s="17" t="str">
        <f>IF(E100="","",SUBTOTAL(103,E$1:E100)-1)</f>
        <v/>
      </c>
      <c r="B100" s="18" t="str">
        <f t="shared" si="6"/>
        <v/>
      </c>
      <c r="C100" s="144"/>
      <c r="D100" s="144"/>
      <c r="E100" s="143"/>
      <c r="F100" s="143"/>
      <c r="G100" s="21"/>
      <c r="H100" s="140"/>
      <c r="I100" s="23"/>
      <c r="J100" s="23"/>
      <c r="K100" s="144"/>
      <c r="L100" s="139"/>
      <c r="M100" s="150"/>
      <c r="N100" s="158"/>
      <c r="O100" s="159"/>
      <c r="P100" s="25"/>
      <c r="Q100" s="26"/>
      <c r="R100" s="27"/>
      <c r="S100" s="28" t="s">
        <v>29</v>
      </c>
      <c r="T100" s="29" t="s">
        <v>29</v>
      </c>
      <c r="W100" s="31" t="str">
        <f t="shared" si="5"/>
        <v/>
      </c>
      <c r="X100" s="31" t="str">
        <f t="shared" si="7"/>
        <v/>
      </c>
      <c r="Y100" s="31" t="str">
        <f t="shared" si="8"/>
        <v/>
      </c>
      <c r="Z100" s="31" t="str">
        <f t="shared" si="9"/>
        <v/>
      </c>
      <c r="AA100" s="31" t="e">
        <f>M100&amp;#REF!&amp;G100&amp;I100&amp;L100</f>
        <v>#REF!</v>
      </c>
      <c r="AB100" s="30" t="e">
        <f>IF(AA100="",888,COUNTIF($AA$1:AA100,AA100))</f>
        <v>#REF!</v>
      </c>
    </row>
    <row r="101" spans="1:28" ht="17.399999999999999">
      <c r="A101" s="17" t="str">
        <f>IF(E101="","",SUBTOTAL(103,E$1:E101)-1)</f>
        <v/>
      </c>
      <c r="B101" s="18" t="str">
        <f t="shared" si="6"/>
        <v/>
      </c>
      <c r="C101" s="144"/>
      <c r="D101" s="144"/>
      <c r="E101" s="143"/>
      <c r="F101" s="143"/>
      <c r="G101" s="21"/>
      <c r="H101" s="140"/>
      <c r="I101" s="23"/>
      <c r="J101" s="23"/>
      <c r="K101" s="144"/>
      <c r="L101" s="139"/>
      <c r="M101" s="150"/>
      <c r="N101" s="158"/>
      <c r="O101" s="159"/>
      <c r="P101" s="25"/>
      <c r="Q101" s="26"/>
      <c r="R101" s="27"/>
      <c r="S101" s="28" t="s">
        <v>29</v>
      </c>
      <c r="T101" s="29" t="s">
        <v>29</v>
      </c>
      <c r="W101" s="31" t="str">
        <f t="shared" si="5"/>
        <v/>
      </c>
      <c r="X101" s="31" t="str">
        <f t="shared" si="7"/>
        <v/>
      </c>
      <c r="Y101" s="31" t="str">
        <f t="shared" si="8"/>
        <v/>
      </c>
      <c r="Z101" s="31" t="str">
        <f t="shared" si="9"/>
        <v/>
      </c>
      <c r="AA101" s="31" t="e">
        <f>M101&amp;#REF!&amp;G101&amp;I101&amp;L101</f>
        <v>#REF!</v>
      </c>
      <c r="AB101" s="30" t="e">
        <f>IF(AA101="",888,COUNTIF($AA$1:AA101,AA101))</f>
        <v>#REF!</v>
      </c>
    </row>
    <row r="102" spans="1:28" ht="17.399999999999999">
      <c r="A102" s="17" t="str">
        <f>IF(E102="","",SUBTOTAL(103,E$1:E102)-1)</f>
        <v/>
      </c>
      <c r="B102" s="18" t="str">
        <f t="shared" si="6"/>
        <v/>
      </c>
      <c r="C102" s="144"/>
      <c r="D102" s="144"/>
      <c r="E102" s="143"/>
      <c r="F102" s="143"/>
      <c r="G102" s="21"/>
      <c r="H102" s="140"/>
      <c r="I102" s="23"/>
      <c r="J102" s="23"/>
      <c r="K102" s="144"/>
      <c r="L102" s="139"/>
      <c r="M102" s="150"/>
      <c r="N102" s="158"/>
      <c r="O102" s="159"/>
      <c r="P102" s="25"/>
      <c r="Q102" s="26"/>
      <c r="R102" s="27"/>
      <c r="S102" s="28" t="s">
        <v>29</v>
      </c>
      <c r="T102" s="29" t="s">
        <v>29</v>
      </c>
      <c r="W102" s="31" t="str">
        <f t="shared" si="5"/>
        <v/>
      </c>
      <c r="X102" s="31" t="str">
        <f t="shared" si="7"/>
        <v/>
      </c>
      <c r="Y102" s="31" t="str">
        <f t="shared" si="8"/>
        <v/>
      </c>
      <c r="Z102" s="31" t="str">
        <f t="shared" si="9"/>
        <v/>
      </c>
      <c r="AA102" s="31" t="e">
        <f>M102&amp;#REF!&amp;G102&amp;I102&amp;L102</f>
        <v>#REF!</v>
      </c>
      <c r="AB102" s="30" t="e">
        <f>IF(AA102="",888,COUNTIF($AA$1:AA102,AA102))</f>
        <v>#REF!</v>
      </c>
    </row>
    <row r="103" spans="1:28" ht="17.399999999999999">
      <c r="A103" s="17" t="str">
        <f>IF(E103="","",SUBTOTAL(103,E$1:E103)-1)</f>
        <v/>
      </c>
      <c r="B103" s="18" t="str">
        <f t="shared" si="6"/>
        <v/>
      </c>
      <c r="C103" s="144"/>
      <c r="D103" s="144"/>
      <c r="E103" s="143"/>
      <c r="F103" s="143"/>
      <c r="G103" s="21"/>
      <c r="H103" s="140"/>
      <c r="I103" s="23"/>
      <c r="J103" s="23"/>
      <c r="K103" s="144"/>
      <c r="L103" s="139"/>
      <c r="M103" s="150"/>
      <c r="N103" s="158"/>
      <c r="O103" s="159"/>
      <c r="P103" s="25"/>
      <c r="Q103" s="26"/>
      <c r="R103" s="27"/>
      <c r="S103" s="28" t="s">
        <v>29</v>
      </c>
      <c r="T103" s="29" t="s">
        <v>29</v>
      </c>
      <c r="W103" s="31" t="str">
        <f t="shared" si="5"/>
        <v/>
      </c>
      <c r="X103" s="31" t="str">
        <f t="shared" si="7"/>
        <v/>
      </c>
      <c r="Y103" s="31" t="str">
        <f t="shared" si="8"/>
        <v/>
      </c>
      <c r="Z103" s="31" t="str">
        <f t="shared" si="9"/>
        <v/>
      </c>
      <c r="AA103" s="31" t="e">
        <f>M103&amp;#REF!&amp;G103&amp;I103&amp;L103</f>
        <v>#REF!</v>
      </c>
      <c r="AB103" s="30" t="e">
        <f>IF(AA103="",888,COUNTIF($AA$1:AA103,AA103))</f>
        <v>#REF!</v>
      </c>
    </row>
    <row r="104" spans="1:28" ht="17.399999999999999">
      <c r="A104" s="17" t="str">
        <f>IF(E104="","",SUBTOTAL(103,E$1:E104)-1)</f>
        <v/>
      </c>
      <c r="B104" s="18" t="str">
        <f t="shared" si="6"/>
        <v/>
      </c>
      <c r="C104" s="139"/>
      <c r="D104" s="144"/>
      <c r="E104" s="139"/>
      <c r="F104" s="139"/>
      <c r="G104" s="21"/>
      <c r="H104" s="140"/>
      <c r="I104" s="23"/>
      <c r="J104" s="23"/>
      <c r="K104" s="141"/>
      <c r="L104" s="139"/>
      <c r="M104" s="141"/>
      <c r="N104" s="158"/>
      <c r="O104" s="159"/>
      <c r="P104" s="25"/>
      <c r="Q104" s="26"/>
      <c r="R104" s="27"/>
      <c r="S104" s="28" t="s">
        <v>29</v>
      </c>
      <c r="T104" s="29" t="s">
        <v>29</v>
      </c>
      <c r="W104" s="31" t="str">
        <f t="shared" si="5"/>
        <v/>
      </c>
      <c r="X104" s="31" t="str">
        <f t="shared" si="7"/>
        <v/>
      </c>
      <c r="Y104" s="31" t="str">
        <f t="shared" si="8"/>
        <v/>
      </c>
      <c r="Z104" s="31" t="str">
        <f t="shared" si="9"/>
        <v/>
      </c>
      <c r="AA104" s="31" t="e">
        <f>M104&amp;#REF!&amp;G104&amp;I104&amp;L104</f>
        <v>#REF!</v>
      </c>
      <c r="AB104" s="30" t="e">
        <f>IF(AA104="",888,COUNTIF($AA$1:AA104,AA104))</f>
        <v>#REF!</v>
      </c>
    </row>
    <row r="105" spans="1:28" ht="17.399999999999999">
      <c r="A105" s="17" t="str">
        <f>IF(E105="","",SUBTOTAL(103,E$1:E105)-1)</f>
        <v/>
      </c>
      <c r="B105" s="18" t="str">
        <f t="shared" si="6"/>
        <v/>
      </c>
      <c r="C105" s="139"/>
      <c r="D105" s="139"/>
      <c r="E105" s="149"/>
      <c r="F105" s="149"/>
      <c r="G105" s="21"/>
      <c r="H105" s="140"/>
      <c r="I105" s="23"/>
      <c r="J105" s="23"/>
      <c r="K105" s="139"/>
      <c r="L105" s="139"/>
      <c r="M105" s="139"/>
      <c r="N105" s="158"/>
      <c r="O105" s="159"/>
      <c r="P105" s="25"/>
      <c r="Q105" s="26"/>
      <c r="R105" s="27"/>
      <c r="S105" s="28" t="s">
        <v>29</v>
      </c>
      <c r="T105" s="29" t="s">
        <v>29</v>
      </c>
      <c r="W105" s="31" t="str">
        <f t="shared" si="5"/>
        <v/>
      </c>
      <c r="X105" s="31" t="str">
        <f t="shared" si="7"/>
        <v/>
      </c>
      <c r="Y105" s="31" t="str">
        <f t="shared" si="8"/>
        <v/>
      </c>
      <c r="Z105" s="31" t="str">
        <f t="shared" si="9"/>
        <v/>
      </c>
      <c r="AA105" s="31" t="e">
        <f>M105&amp;#REF!&amp;G105&amp;I105&amp;L105</f>
        <v>#REF!</v>
      </c>
      <c r="AB105" s="30" t="e">
        <f>IF(AA105="",888,COUNTIF($AA$1:AA105,AA105))</f>
        <v>#REF!</v>
      </c>
    </row>
    <row r="106" spans="1:28" ht="17.399999999999999">
      <c r="A106" s="17" t="str">
        <f>IF(E106="","",SUBTOTAL(103,E$1:E106)-1)</f>
        <v/>
      </c>
      <c r="B106" s="18" t="str">
        <f t="shared" si="6"/>
        <v/>
      </c>
      <c r="C106" s="139"/>
      <c r="D106" s="139"/>
      <c r="E106" s="149"/>
      <c r="F106" s="149"/>
      <c r="G106" s="21"/>
      <c r="H106" s="140"/>
      <c r="I106" s="23"/>
      <c r="J106" s="23"/>
      <c r="K106" s="139"/>
      <c r="L106" s="139"/>
      <c r="M106" s="144"/>
      <c r="N106" s="158"/>
      <c r="O106" s="159"/>
      <c r="P106" s="25"/>
      <c r="Q106" s="26"/>
      <c r="R106" s="27"/>
      <c r="S106" s="28" t="s">
        <v>29</v>
      </c>
      <c r="T106" s="29" t="s">
        <v>29</v>
      </c>
      <c r="W106" s="31" t="str">
        <f t="shared" si="5"/>
        <v/>
      </c>
      <c r="X106" s="31" t="str">
        <f t="shared" si="7"/>
        <v/>
      </c>
      <c r="Y106" s="31" t="str">
        <f t="shared" si="8"/>
        <v/>
      </c>
      <c r="Z106" s="31" t="str">
        <f t="shared" si="9"/>
        <v/>
      </c>
      <c r="AA106" s="31" t="e">
        <f>M106&amp;#REF!&amp;G106&amp;I106&amp;L106</f>
        <v>#REF!</v>
      </c>
      <c r="AB106" s="30" t="e">
        <f>IF(AA106="",888,COUNTIF($AA$1:AA106,AA106))</f>
        <v>#REF!</v>
      </c>
    </row>
    <row r="107" spans="1:28" ht="17.399999999999999">
      <c r="A107" s="17" t="str">
        <f>IF(E107="","",SUBTOTAL(103,E$1:E107)-1)</f>
        <v/>
      </c>
      <c r="B107" s="18" t="str">
        <f t="shared" si="6"/>
        <v/>
      </c>
      <c r="C107" s="139"/>
      <c r="D107" s="139"/>
      <c r="E107" s="149"/>
      <c r="F107" s="149"/>
      <c r="G107" s="21"/>
      <c r="H107" s="140"/>
      <c r="I107" s="23"/>
      <c r="J107" s="23"/>
      <c r="K107" s="139"/>
      <c r="L107" s="139"/>
      <c r="M107" s="144"/>
      <c r="N107" s="158"/>
      <c r="O107" s="159"/>
      <c r="P107" s="25"/>
      <c r="Q107" s="26"/>
      <c r="R107" s="27"/>
      <c r="S107" s="28" t="s">
        <v>29</v>
      </c>
      <c r="T107" s="29" t="s">
        <v>29</v>
      </c>
      <c r="W107" s="31" t="str">
        <f t="shared" si="5"/>
        <v/>
      </c>
      <c r="X107" s="31" t="str">
        <f t="shared" si="7"/>
        <v/>
      </c>
      <c r="Y107" s="31" t="str">
        <f t="shared" si="8"/>
        <v/>
      </c>
      <c r="Z107" s="31" t="str">
        <f t="shared" si="9"/>
        <v/>
      </c>
      <c r="AA107" s="31" t="e">
        <f>M107&amp;#REF!&amp;G107&amp;I107&amp;L107</f>
        <v>#REF!</v>
      </c>
      <c r="AB107" s="30" t="e">
        <f>IF(AA107="",888,COUNTIF($AA$1:AA107,AA107))</f>
        <v>#REF!</v>
      </c>
    </row>
    <row r="108" spans="1:28" ht="17.399999999999999">
      <c r="A108" s="17" t="str">
        <f>IF(E108="","",SUBTOTAL(103,E$1:E108)-1)</f>
        <v/>
      </c>
      <c r="B108" s="18" t="str">
        <f t="shared" si="6"/>
        <v/>
      </c>
      <c r="C108" s="139"/>
      <c r="D108" s="139"/>
      <c r="E108" s="149"/>
      <c r="F108" s="149"/>
      <c r="G108" s="21"/>
      <c r="H108" s="140"/>
      <c r="I108" s="23"/>
      <c r="J108" s="23"/>
      <c r="K108" s="139"/>
      <c r="L108" s="139"/>
      <c r="M108" s="144"/>
      <c r="N108" s="158"/>
      <c r="O108" s="159"/>
      <c r="P108" s="25"/>
      <c r="Q108" s="26"/>
      <c r="R108" s="27"/>
      <c r="S108" s="28" t="s">
        <v>29</v>
      </c>
      <c r="T108" s="29" t="s">
        <v>29</v>
      </c>
      <c r="W108" s="31" t="str">
        <f t="shared" si="5"/>
        <v/>
      </c>
      <c r="X108" s="31" t="str">
        <f t="shared" si="7"/>
        <v/>
      </c>
      <c r="Y108" s="31" t="str">
        <f t="shared" si="8"/>
        <v/>
      </c>
      <c r="Z108" s="31" t="str">
        <f t="shared" si="9"/>
        <v/>
      </c>
      <c r="AA108" s="31" t="e">
        <f>M108&amp;#REF!&amp;G108&amp;I108&amp;L108</f>
        <v>#REF!</v>
      </c>
      <c r="AB108" s="30" t="e">
        <f>IF(AA108="",888,COUNTIF($AA$1:AA108,AA108))</f>
        <v>#REF!</v>
      </c>
    </row>
    <row r="109" spans="1:28" ht="17.399999999999999">
      <c r="A109" s="17" t="str">
        <f>IF(E109="","",SUBTOTAL(103,E$1:E109)-1)</f>
        <v/>
      </c>
      <c r="B109" s="18" t="str">
        <f t="shared" si="6"/>
        <v/>
      </c>
      <c r="C109" s="139"/>
      <c r="D109" s="139"/>
      <c r="E109" s="149"/>
      <c r="F109" s="149"/>
      <c r="G109" s="21"/>
      <c r="H109" s="140"/>
      <c r="I109" s="23"/>
      <c r="J109" s="23"/>
      <c r="K109" s="139"/>
      <c r="L109" s="139"/>
      <c r="M109" s="144"/>
      <c r="N109" s="158"/>
      <c r="O109" s="158"/>
      <c r="P109" s="158"/>
      <c r="Q109" s="158"/>
      <c r="R109" s="27"/>
      <c r="S109" s="28" t="s">
        <v>29</v>
      </c>
      <c r="T109" s="29" t="s">
        <v>29</v>
      </c>
      <c r="W109" s="31" t="str">
        <f t="shared" si="5"/>
        <v/>
      </c>
      <c r="X109" s="31" t="str">
        <f t="shared" si="7"/>
        <v/>
      </c>
      <c r="Y109" s="31" t="str">
        <f t="shared" si="8"/>
        <v/>
      </c>
      <c r="Z109" s="31" t="str">
        <f t="shared" si="9"/>
        <v/>
      </c>
      <c r="AA109" s="31" t="e">
        <f>M109&amp;#REF!&amp;G109&amp;I109&amp;L109</f>
        <v>#REF!</v>
      </c>
      <c r="AB109" s="30" t="e">
        <f>IF(AA109="",888,COUNTIF($AA$1:AA109,AA109))</f>
        <v>#REF!</v>
      </c>
    </row>
    <row r="110" spans="1:28" ht="17.399999999999999">
      <c r="A110" s="17" t="str">
        <f>IF(E110="","",SUBTOTAL(103,E$1:E110)-1)</f>
        <v/>
      </c>
      <c r="B110" s="18" t="str">
        <f t="shared" si="6"/>
        <v/>
      </c>
      <c r="C110" s="139"/>
      <c r="D110" s="139"/>
      <c r="E110" s="149"/>
      <c r="F110" s="149"/>
      <c r="G110" s="21"/>
      <c r="H110" s="140"/>
      <c r="I110" s="23"/>
      <c r="J110" s="23"/>
      <c r="K110" s="139"/>
      <c r="L110" s="139"/>
      <c r="M110" s="144"/>
      <c r="N110" s="158"/>
      <c r="O110" s="158"/>
      <c r="P110" s="158"/>
      <c r="Q110" s="158"/>
      <c r="R110" s="27"/>
      <c r="S110" s="28" t="s">
        <v>29</v>
      </c>
      <c r="T110" s="29" t="s">
        <v>29</v>
      </c>
      <c r="W110" s="31" t="str">
        <f t="shared" si="5"/>
        <v/>
      </c>
      <c r="X110" s="31" t="str">
        <f t="shared" si="7"/>
        <v/>
      </c>
      <c r="Y110" s="31" t="str">
        <f t="shared" si="8"/>
        <v/>
      </c>
      <c r="Z110" s="31" t="str">
        <f t="shared" si="9"/>
        <v/>
      </c>
      <c r="AA110" s="31" t="e">
        <f>M110&amp;#REF!&amp;G110&amp;I110&amp;L110</f>
        <v>#REF!</v>
      </c>
      <c r="AB110" s="30" t="e">
        <f>IF(AA110="",888,COUNTIF($AA$1:AA110,AA110))</f>
        <v>#REF!</v>
      </c>
    </row>
    <row r="111" spans="1:28" ht="17.399999999999999">
      <c r="A111" s="17" t="str">
        <f>IF(E111="","",SUBTOTAL(103,E$1:E111)-1)</f>
        <v/>
      </c>
      <c r="B111" s="18" t="str">
        <f t="shared" si="6"/>
        <v/>
      </c>
      <c r="C111" s="139"/>
      <c r="D111" s="139"/>
      <c r="E111" s="149"/>
      <c r="F111" s="149"/>
      <c r="G111" s="21"/>
      <c r="H111" s="140"/>
      <c r="I111" s="23"/>
      <c r="J111" s="160"/>
      <c r="K111" s="161"/>
      <c r="L111" s="161"/>
      <c r="M111" s="162"/>
      <c r="N111" s="158"/>
      <c r="O111" s="158"/>
      <c r="P111" s="158"/>
      <c r="Q111" s="158"/>
      <c r="R111" s="27"/>
      <c r="S111" s="28" t="s">
        <v>29</v>
      </c>
      <c r="T111" s="29" t="s">
        <v>29</v>
      </c>
      <c r="W111" s="31" t="str">
        <f t="shared" si="5"/>
        <v/>
      </c>
      <c r="X111" s="31" t="str">
        <f t="shared" si="7"/>
        <v/>
      </c>
      <c r="Y111" s="31" t="str">
        <f t="shared" si="8"/>
        <v/>
      </c>
      <c r="Z111" s="31" t="str">
        <f t="shared" si="9"/>
        <v/>
      </c>
      <c r="AA111" s="31" t="e">
        <f>M111&amp;#REF!&amp;G111&amp;I111&amp;L111</f>
        <v>#REF!</v>
      </c>
      <c r="AB111" s="30" t="e">
        <f>IF(AA111="",888,COUNTIF($AA$1:AA111,AA111))</f>
        <v>#REF!</v>
      </c>
    </row>
    <row r="112" spans="1:28" ht="17.399999999999999">
      <c r="A112" s="17" t="str">
        <f>IF(E112="","",SUBTOTAL(103,E$1:E112)-1)</f>
        <v/>
      </c>
      <c r="B112" s="18" t="str">
        <f t="shared" si="6"/>
        <v/>
      </c>
      <c r="C112" s="139"/>
      <c r="D112" s="139"/>
      <c r="E112" s="149"/>
      <c r="F112" s="149"/>
      <c r="G112" s="21"/>
      <c r="H112" s="140"/>
      <c r="I112" s="23"/>
      <c r="J112" s="160"/>
      <c r="K112" s="161"/>
      <c r="L112" s="161"/>
      <c r="M112" s="162"/>
      <c r="N112" s="158"/>
      <c r="O112" s="158"/>
      <c r="P112" s="158"/>
      <c r="Q112" s="158"/>
      <c r="R112" s="27"/>
      <c r="S112" s="28" t="s">
        <v>29</v>
      </c>
      <c r="T112" s="29" t="s">
        <v>29</v>
      </c>
      <c r="W112" s="31" t="str">
        <f t="shared" si="5"/>
        <v/>
      </c>
      <c r="X112" s="31" t="str">
        <f t="shared" si="7"/>
        <v/>
      </c>
      <c r="Y112" s="31" t="str">
        <f t="shared" si="8"/>
        <v/>
      </c>
      <c r="Z112" s="31" t="str">
        <f t="shared" si="9"/>
        <v/>
      </c>
      <c r="AA112" s="31" t="e">
        <f>M112&amp;#REF!&amp;G112&amp;I112&amp;L112</f>
        <v>#REF!</v>
      </c>
      <c r="AB112" s="30" t="e">
        <f>IF(AA112="",888,COUNTIF($AA$1:AA112,AA112))</f>
        <v>#REF!</v>
      </c>
    </row>
    <row r="113" spans="1:28" ht="17.399999999999999">
      <c r="A113" s="17" t="str">
        <f>IF(E113="","",SUBTOTAL(103,E$1:E113)-1)</f>
        <v/>
      </c>
      <c r="B113" s="18" t="str">
        <f t="shared" si="6"/>
        <v/>
      </c>
      <c r="C113" s="139"/>
      <c r="D113" s="139"/>
      <c r="E113" s="149"/>
      <c r="F113" s="149"/>
      <c r="G113" s="21"/>
      <c r="H113" s="140"/>
      <c r="I113" s="23"/>
      <c r="J113" s="160"/>
      <c r="K113" s="163"/>
      <c r="L113" s="164"/>
      <c r="M113" s="162"/>
      <c r="N113" s="158"/>
      <c r="O113" s="158"/>
      <c r="P113" s="158"/>
      <c r="Q113" s="158"/>
      <c r="R113" s="27"/>
      <c r="S113" s="28" t="s">
        <v>29</v>
      </c>
      <c r="T113" s="29" t="s">
        <v>29</v>
      </c>
      <c r="W113" s="31" t="str">
        <f t="shared" si="5"/>
        <v/>
      </c>
      <c r="X113" s="31" t="str">
        <f t="shared" si="7"/>
        <v/>
      </c>
      <c r="Y113" s="31" t="str">
        <f t="shared" si="8"/>
        <v/>
      </c>
      <c r="Z113" s="31" t="str">
        <f t="shared" si="9"/>
        <v/>
      </c>
      <c r="AA113" s="31" t="e">
        <f>M113&amp;#REF!&amp;G113&amp;I113&amp;L113</f>
        <v>#REF!</v>
      </c>
      <c r="AB113" s="30" t="e">
        <f>IF(AA113="",888,COUNTIF($AA$1:AA113,AA113))</f>
        <v>#REF!</v>
      </c>
    </row>
    <row r="114" spans="1:28" ht="17.399999999999999">
      <c r="A114" s="17" t="str">
        <f>IF(E114="","",SUBTOTAL(103,E$1:E114)-1)</f>
        <v/>
      </c>
      <c r="B114" s="18" t="str">
        <f t="shared" si="6"/>
        <v/>
      </c>
      <c r="C114" s="139"/>
      <c r="D114" s="139"/>
      <c r="E114" s="149"/>
      <c r="F114" s="149"/>
      <c r="G114" s="21"/>
      <c r="H114" s="140"/>
      <c r="I114" s="23"/>
      <c r="J114" s="160"/>
      <c r="K114" s="165"/>
      <c r="L114" s="164"/>
      <c r="M114" s="162"/>
      <c r="N114" s="158"/>
      <c r="O114" s="158"/>
      <c r="P114" s="158"/>
      <c r="Q114" s="158"/>
      <c r="R114" s="27"/>
      <c r="S114" s="28" t="s">
        <v>29</v>
      </c>
      <c r="T114" s="29" t="s">
        <v>29</v>
      </c>
      <c r="W114" s="31" t="str">
        <f t="shared" si="5"/>
        <v/>
      </c>
      <c r="X114" s="31" t="str">
        <f t="shared" si="7"/>
        <v/>
      </c>
      <c r="Y114" s="31" t="str">
        <f t="shared" si="8"/>
        <v/>
      </c>
      <c r="Z114" s="31" t="str">
        <f t="shared" si="9"/>
        <v/>
      </c>
      <c r="AA114" s="31" t="e">
        <f>M114&amp;#REF!&amp;G114&amp;I114&amp;L114</f>
        <v>#REF!</v>
      </c>
      <c r="AB114" s="30" t="e">
        <f>IF(AA114="",888,COUNTIF($AA$1:AA114,AA114))</f>
        <v>#REF!</v>
      </c>
    </row>
    <row r="115" spans="1:28" ht="17.399999999999999">
      <c r="A115" s="17" t="str">
        <f>IF(E115="","",SUBTOTAL(103,E$1:E115)-1)</f>
        <v/>
      </c>
      <c r="B115" s="18" t="str">
        <f t="shared" si="6"/>
        <v/>
      </c>
      <c r="C115" s="139"/>
      <c r="D115" s="139"/>
      <c r="E115" s="149"/>
      <c r="F115" s="149"/>
      <c r="G115" s="21"/>
      <c r="H115" s="140"/>
      <c r="I115" s="23"/>
      <c r="J115" s="160"/>
      <c r="K115" s="161"/>
      <c r="L115" s="161"/>
      <c r="M115" s="162"/>
      <c r="N115" s="158"/>
      <c r="O115" s="158"/>
      <c r="P115" s="158"/>
      <c r="Q115" s="158"/>
      <c r="R115" s="27"/>
      <c r="S115" s="28" t="s">
        <v>29</v>
      </c>
      <c r="T115" s="29" t="s">
        <v>29</v>
      </c>
      <c r="W115" s="31" t="str">
        <f t="shared" si="5"/>
        <v/>
      </c>
      <c r="X115" s="31" t="str">
        <f t="shared" si="7"/>
        <v/>
      </c>
      <c r="Y115" s="31" t="str">
        <f t="shared" si="8"/>
        <v/>
      </c>
      <c r="Z115" s="31" t="str">
        <f t="shared" si="9"/>
        <v/>
      </c>
      <c r="AA115" s="31" t="e">
        <f>M115&amp;#REF!&amp;G115&amp;I115&amp;L115</f>
        <v>#REF!</v>
      </c>
      <c r="AB115" s="30" t="e">
        <f>IF(AA115="",888,COUNTIF($AA$1:AA115,AA115))</f>
        <v>#REF!</v>
      </c>
    </row>
    <row r="116" spans="1:28" ht="17.399999999999999">
      <c r="A116" s="17" t="str">
        <f>IF(E116="","",SUBTOTAL(103,E$1:E116)-1)</f>
        <v/>
      </c>
      <c r="B116" s="18" t="str">
        <f t="shared" si="6"/>
        <v/>
      </c>
      <c r="C116" s="139"/>
      <c r="D116" s="139"/>
      <c r="E116" s="149"/>
      <c r="F116" s="149"/>
      <c r="G116" s="21"/>
      <c r="H116" s="140"/>
      <c r="I116" s="23"/>
      <c r="J116" s="160"/>
      <c r="K116" s="161"/>
      <c r="L116" s="161"/>
      <c r="M116" s="162"/>
      <c r="N116" s="158"/>
      <c r="O116" s="158"/>
      <c r="P116" s="158"/>
      <c r="Q116" s="158"/>
      <c r="R116" s="27"/>
      <c r="S116" s="28" t="s">
        <v>29</v>
      </c>
      <c r="T116" s="29" t="s">
        <v>29</v>
      </c>
      <c r="W116" s="31" t="str">
        <f t="shared" si="5"/>
        <v/>
      </c>
      <c r="X116" s="31" t="str">
        <f t="shared" si="7"/>
        <v/>
      </c>
      <c r="Y116" s="31" t="str">
        <f t="shared" si="8"/>
        <v/>
      </c>
      <c r="Z116" s="31" t="str">
        <f t="shared" si="9"/>
        <v/>
      </c>
      <c r="AA116" s="31" t="e">
        <f>M116&amp;#REF!&amp;G116&amp;I116&amp;L116</f>
        <v>#REF!</v>
      </c>
      <c r="AB116" s="30" t="e">
        <f>IF(AA116="",888,COUNTIF($AA$1:AA116,AA116))</f>
        <v>#REF!</v>
      </c>
    </row>
    <row r="117" spans="1:28" ht="17.399999999999999">
      <c r="A117" s="17" t="str">
        <f>IF(E117="","",SUBTOTAL(103,E$1:E117)-1)</f>
        <v/>
      </c>
      <c r="B117" s="18" t="str">
        <f t="shared" si="6"/>
        <v/>
      </c>
      <c r="C117" s="139"/>
      <c r="D117" s="139"/>
      <c r="E117" s="149"/>
      <c r="F117" s="149"/>
      <c r="G117" s="21"/>
      <c r="H117" s="140"/>
      <c r="I117" s="23"/>
      <c r="J117" s="160"/>
      <c r="K117" s="166"/>
      <c r="L117" s="161"/>
      <c r="M117" s="162"/>
      <c r="N117" s="158"/>
      <c r="O117" s="158"/>
      <c r="P117" s="158"/>
      <c r="Q117" s="158"/>
      <c r="R117" s="27"/>
      <c r="S117" s="28" t="s">
        <v>29</v>
      </c>
      <c r="T117" s="29" t="s">
        <v>29</v>
      </c>
      <c r="W117" s="31" t="str">
        <f t="shared" si="5"/>
        <v/>
      </c>
      <c r="X117" s="31" t="str">
        <f t="shared" si="7"/>
        <v/>
      </c>
      <c r="Y117" s="31" t="str">
        <f t="shared" si="8"/>
        <v/>
      </c>
      <c r="Z117" s="31" t="str">
        <f t="shared" si="9"/>
        <v/>
      </c>
      <c r="AA117" s="31" t="e">
        <f>M117&amp;#REF!&amp;G117&amp;I117&amp;L117</f>
        <v>#REF!</v>
      </c>
      <c r="AB117" s="30" t="e">
        <f>IF(AA117="",888,COUNTIF($AA$1:AA117,AA117))</f>
        <v>#REF!</v>
      </c>
    </row>
    <row r="118" spans="1:28" ht="17.399999999999999">
      <c r="A118" s="17" t="str">
        <f>IF(E118="","",SUBTOTAL(103,E$1:E118)-1)</f>
        <v/>
      </c>
      <c r="B118" s="18" t="str">
        <f t="shared" si="6"/>
        <v/>
      </c>
      <c r="C118" s="139"/>
      <c r="D118" s="139"/>
      <c r="E118" s="149"/>
      <c r="F118" s="149"/>
      <c r="G118" s="21"/>
      <c r="H118" s="140"/>
      <c r="I118" s="23"/>
      <c r="J118" s="160"/>
      <c r="K118" s="163"/>
      <c r="L118" s="161"/>
      <c r="M118" s="162"/>
      <c r="N118" s="158"/>
      <c r="O118" s="158"/>
      <c r="P118" s="158"/>
      <c r="Q118" s="158"/>
      <c r="R118" s="27"/>
      <c r="S118" s="28" t="s">
        <v>29</v>
      </c>
      <c r="T118" s="29" t="s">
        <v>29</v>
      </c>
      <c r="W118" s="31" t="str">
        <f t="shared" si="5"/>
        <v/>
      </c>
      <c r="X118" s="31" t="str">
        <f t="shared" si="7"/>
        <v/>
      </c>
      <c r="Y118" s="31" t="str">
        <f t="shared" si="8"/>
        <v/>
      </c>
      <c r="Z118" s="31" t="str">
        <f t="shared" si="9"/>
        <v/>
      </c>
      <c r="AA118" s="31" t="e">
        <f>M118&amp;#REF!&amp;G118&amp;I118&amp;L118</f>
        <v>#REF!</v>
      </c>
      <c r="AB118" s="30" t="e">
        <f>IF(AA118="",888,COUNTIF($AA$1:AA118,AA118))</f>
        <v>#REF!</v>
      </c>
    </row>
    <row r="119" spans="1:28" ht="17.399999999999999">
      <c r="A119" s="17" t="str">
        <f>IF(E119="","",SUBTOTAL(103,E$1:E119)-1)</f>
        <v/>
      </c>
      <c r="B119" s="18" t="str">
        <f t="shared" si="6"/>
        <v/>
      </c>
      <c r="C119" s="139"/>
      <c r="D119" s="139"/>
      <c r="E119" s="149"/>
      <c r="F119" s="149"/>
      <c r="G119" s="21"/>
      <c r="H119" s="140"/>
      <c r="I119" s="23"/>
      <c r="J119" s="160"/>
      <c r="K119" s="163"/>
      <c r="L119" s="161"/>
      <c r="M119" s="162"/>
      <c r="N119" s="158"/>
      <c r="O119" s="158"/>
      <c r="P119" s="158"/>
      <c r="Q119" s="158"/>
      <c r="R119" s="27"/>
      <c r="S119" s="28" t="s">
        <v>29</v>
      </c>
      <c r="T119" s="29" t="s">
        <v>29</v>
      </c>
      <c r="W119" s="31" t="str">
        <f t="shared" si="5"/>
        <v/>
      </c>
      <c r="X119" s="31" t="str">
        <f t="shared" si="7"/>
        <v/>
      </c>
      <c r="Y119" s="31" t="str">
        <f t="shared" si="8"/>
        <v/>
      </c>
      <c r="Z119" s="31" t="str">
        <f t="shared" si="9"/>
        <v/>
      </c>
      <c r="AA119" s="31" t="e">
        <f>M119&amp;#REF!&amp;G119&amp;I119&amp;L119</f>
        <v>#REF!</v>
      </c>
      <c r="AB119" s="30" t="e">
        <f>IF(AA119="",888,COUNTIF($AA$1:AA119,AA119))</f>
        <v>#REF!</v>
      </c>
    </row>
    <row r="120" spans="1:28" ht="17.399999999999999">
      <c r="A120" s="17" t="str">
        <f>IF(E120="","",SUBTOTAL(103,E$1:E120)-1)</f>
        <v/>
      </c>
      <c r="B120" s="18" t="str">
        <f t="shared" si="6"/>
        <v/>
      </c>
      <c r="C120" s="139"/>
      <c r="D120" s="139"/>
      <c r="E120" s="149"/>
      <c r="F120" s="149"/>
      <c r="G120" s="21"/>
      <c r="H120" s="140"/>
      <c r="I120" s="23"/>
      <c r="J120" s="160"/>
      <c r="K120" s="163"/>
      <c r="L120" s="164"/>
      <c r="M120" s="162"/>
      <c r="N120" s="158"/>
      <c r="O120" s="158"/>
      <c r="P120" s="158"/>
      <c r="Q120" s="158"/>
      <c r="R120" s="27"/>
      <c r="S120" s="28" t="s">
        <v>29</v>
      </c>
      <c r="T120" s="29" t="s">
        <v>29</v>
      </c>
      <c r="W120" s="31" t="str">
        <f t="shared" si="5"/>
        <v/>
      </c>
      <c r="X120" s="31" t="str">
        <f t="shared" si="7"/>
        <v/>
      </c>
      <c r="Y120" s="31" t="str">
        <f t="shared" si="8"/>
        <v/>
      </c>
      <c r="Z120" s="31" t="str">
        <f t="shared" si="9"/>
        <v/>
      </c>
      <c r="AA120" s="31" t="e">
        <f>M120&amp;#REF!&amp;G120&amp;I120&amp;L120</f>
        <v>#REF!</v>
      </c>
      <c r="AB120" s="30" t="e">
        <f>IF(AA120="",888,COUNTIF($AA$1:AA120,AA120))</f>
        <v>#REF!</v>
      </c>
    </row>
    <row r="121" spans="1:28" ht="17.399999999999999">
      <c r="A121" s="17" t="str">
        <f>IF(E121="","",SUBTOTAL(103,E$1:E121)-1)</f>
        <v/>
      </c>
      <c r="B121" s="18" t="str">
        <f t="shared" si="6"/>
        <v/>
      </c>
      <c r="C121" s="139"/>
      <c r="D121" s="139"/>
      <c r="E121" s="149"/>
      <c r="F121" s="149"/>
      <c r="G121" s="21"/>
      <c r="H121" s="140"/>
      <c r="I121" s="23"/>
      <c r="J121" s="160"/>
      <c r="K121" s="163"/>
      <c r="L121" s="164"/>
      <c r="M121" s="162"/>
      <c r="N121" s="158"/>
      <c r="O121" s="158"/>
      <c r="P121" s="158"/>
      <c r="Q121" s="158"/>
      <c r="R121" s="27"/>
      <c r="S121" s="28" t="s">
        <v>29</v>
      </c>
      <c r="T121" s="29" t="s">
        <v>29</v>
      </c>
      <c r="W121" s="31" t="str">
        <f t="shared" si="5"/>
        <v/>
      </c>
      <c r="X121" s="31" t="str">
        <f t="shared" si="7"/>
        <v/>
      </c>
      <c r="Y121" s="31" t="str">
        <f t="shared" si="8"/>
        <v/>
      </c>
      <c r="Z121" s="31" t="str">
        <f t="shared" si="9"/>
        <v/>
      </c>
      <c r="AA121" s="31" t="e">
        <f>M121&amp;#REF!&amp;G121&amp;I121&amp;L121</f>
        <v>#REF!</v>
      </c>
      <c r="AB121" s="30" t="e">
        <f>IF(AA121="",888,COUNTIF($AA$1:AA121,AA121))</f>
        <v>#REF!</v>
      </c>
    </row>
    <row r="122" spans="1:28" ht="17.399999999999999">
      <c r="A122" s="17" t="str">
        <f>IF(E122="","",SUBTOTAL(103,E$1:E122)-1)</f>
        <v/>
      </c>
      <c r="B122" s="18" t="str">
        <f t="shared" si="6"/>
        <v/>
      </c>
      <c r="C122" s="139"/>
      <c r="D122" s="139"/>
      <c r="E122" s="149"/>
      <c r="F122" s="149"/>
      <c r="G122" s="21"/>
      <c r="H122" s="152"/>
      <c r="I122" s="23"/>
      <c r="J122" s="160"/>
      <c r="K122" s="161"/>
      <c r="L122" s="161"/>
      <c r="M122" s="162"/>
      <c r="N122" s="158"/>
      <c r="O122" s="158"/>
      <c r="P122" s="158"/>
      <c r="Q122" s="158"/>
      <c r="R122" s="27"/>
      <c r="S122" s="28" t="s">
        <v>29</v>
      </c>
      <c r="T122" s="29" t="s">
        <v>29</v>
      </c>
      <c r="W122" s="31" t="str">
        <f t="shared" si="5"/>
        <v/>
      </c>
      <c r="X122" s="31" t="str">
        <f t="shared" si="7"/>
        <v/>
      </c>
      <c r="Y122" s="31" t="str">
        <f t="shared" si="8"/>
        <v/>
      </c>
      <c r="Z122" s="31" t="str">
        <f t="shared" si="9"/>
        <v/>
      </c>
      <c r="AA122" s="31" t="e">
        <f>M122&amp;#REF!&amp;G122&amp;I122&amp;L122</f>
        <v>#REF!</v>
      </c>
      <c r="AB122" s="30" t="e">
        <f>IF(AA122="",888,COUNTIF($AA$1:AA122,AA122))</f>
        <v>#REF!</v>
      </c>
    </row>
    <row r="123" spans="1:28" ht="17.399999999999999">
      <c r="A123" s="17" t="str">
        <f>IF(E123="","",SUBTOTAL(103,E$1:E123)-1)</f>
        <v/>
      </c>
      <c r="B123" s="18" t="str">
        <f t="shared" si="6"/>
        <v/>
      </c>
      <c r="C123" s="139"/>
      <c r="D123" s="139"/>
      <c r="E123" s="149"/>
      <c r="F123" s="149"/>
      <c r="G123" s="21"/>
      <c r="H123" s="152"/>
      <c r="I123" s="23"/>
      <c r="J123" s="160"/>
      <c r="K123" s="163"/>
      <c r="L123" s="164"/>
      <c r="M123" s="162"/>
      <c r="N123" s="158"/>
      <c r="O123" s="158"/>
      <c r="P123" s="158"/>
      <c r="Q123" s="158"/>
      <c r="R123" s="27"/>
      <c r="S123" s="28" t="s">
        <v>29</v>
      </c>
      <c r="T123" s="29" t="s">
        <v>29</v>
      </c>
      <c r="W123" s="31" t="str">
        <f t="shared" si="5"/>
        <v/>
      </c>
      <c r="X123" s="31" t="str">
        <f t="shared" si="7"/>
        <v/>
      </c>
      <c r="Y123" s="31" t="str">
        <f t="shared" si="8"/>
        <v/>
      </c>
      <c r="Z123" s="31" t="str">
        <f t="shared" si="9"/>
        <v/>
      </c>
      <c r="AA123" s="31" t="e">
        <f>M123&amp;#REF!&amp;G123&amp;I123&amp;L123</f>
        <v>#REF!</v>
      </c>
      <c r="AB123" s="30" t="e">
        <f>IF(AA123="",888,COUNTIF($AA$1:AA123,AA123))</f>
        <v>#REF!</v>
      </c>
    </row>
    <row r="124" spans="1:28" ht="17.399999999999999">
      <c r="A124" s="17" t="str">
        <f>IF(E124="","",SUBTOTAL(103,E$1:E124)-1)</f>
        <v/>
      </c>
      <c r="B124" s="18" t="str">
        <f t="shared" si="6"/>
        <v/>
      </c>
      <c r="C124" s="139"/>
      <c r="D124" s="139"/>
      <c r="E124" s="149"/>
      <c r="F124" s="149"/>
      <c r="G124" s="21"/>
      <c r="H124" s="152"/>
      <c r="I124" s="23"/>
      <c r="J124" s="160"/>
      <c r="K124" s="163"/>
      <c r="L124" s="164"/>
      <c r="M124" s="162"/>
      <c r="N124" s="158"/>
      <c r="O124" s="158"/>
      <c r="P124" s="158"/>
      <c r="Q124" s="158"/>
      <c r="R124" s="27"/>
      <c r="S124" s="28" t="s">
        <v>29</v>
      </c>
      <c r="T124" s="29" t="s">
        <v>29</v>
      </c>
      <c r="W124" s="31" t="str">
        <f t="shared" si="5"/>
        <v/>
      </c>
      <c r="X124" s="31" t="str">
        <f t="shared" si="7"/>
        <v/>
      </c>
      <c r="Y124" s="31" t="str">
        <f t="shared" si="8"/>
        <v/>
      </c>
      <c r="Z124" s="31" t="str">
        <f t="shared" si="9"/>
        <v/>
      </c>
      <c r="AA124" s="31" t="e">
        <f>M124&amp;#REF!&amp;G124&amp;I124&amp;L124</f>
        <v>#REF!</v>
      </c>
      <c r="AB124" s="30" t="e">
        <f>IF(AA124="",888,COUNTIF($AA$1:AA124,AA124))</f>
        <v>#REF!</v>
      </c>
    </row>
    <row r="125" spans="1:28" ht="17.399999999999999">
      <c r="A125" s="17" t="str">
        <f>IF(E125="","",SUBTOTAL(103,E$1:E125)-1)</f>
        <v/>
      </c>
      <c r="B125" s="18" t="str">
        <f t="shared" si="6"/>
        <v/>
      </c>
      <c r="C125" s="139"/>
      <c r="D125" s="139"/>
      <c r="E125" s="149"/>
      <c r="F125" s="149"/>
      <c r="G125" s="21"/>
      <c r="H125" s="152"/>
      <c r="I125" s="23"/>
      <c r="J125" s="160"/>
      <c r="K125" s="161"/>
      <c r="L125" s="161"/>
      <c r="M125" s="162"/>
      <c r="N125" s="158"/>
      <c r="O125" s="158"/>
      <c r="P125" s="158"/>
      <c r="Q125" s="158"/>
      <c r="R125" s="27"/>
      <c r="S125" s="28" t="s">
        <v>29</v>
      </c>
      <c r="T125" s="29" t="s">
        <v>29</v>
      </c>
      <c r="W125" s="31" t="str">
        <f t="shared" si="5"/>
        <v/>
      </c>
      <c r="X125" s="31" t="str">
        <f t="shared" si="7"/>
        <v/>
      </c>
      <c r="Y125" s="31" t="str">
        <f t="shared" si="8"/>
        <v/>
      </c>
      <c r="Z125" s="31" t="str">
        <f t="shared" si="9"/>
        <v/>
      </c>
      <c r="AA125" s="31" t="e">
        <f>M125&amp;#REF!&amp;G125&amp;I125&amp;L125</f>
        <v>#REF!</v>
      </c>
      <c r="AB125" s="30" t="e">
        <f>IF(AA125="",888,COUNTIF($AA$1:AA125,AA125))</f>
        <v>#REF!</v>
      </c>
    </row>
    <row r="126" spans="1:28" ht="17.399999999999999">
      <c r="A126" s="17" t="str">
        <f>IF(E126="","",SUBTOTAL(103,E$1:E126)-1)</f>
        <v/>
      </c>
      <c r="B126" s="18" t="str">
        <f t="shared" si="6"/>
        <v/>
      </c>
      <c r="C126" s="139"/>
      <c r="D126" s="139"/>
      <c r="E126" s="149"/>
      <c r="F126" s="149"/>
      <c r="G126" s="21"/>
      <c r="H126" s="152"/>
      <c r="I126" s="23"/>
      <c r="J126" s="160"/>
      <c r="K126" s="161"/>
      <c r="L126" s="161"/>
      <c r="M126" s="167"/>
      <c r="N126" s="158"/>
      <c r="O126" s="158"/>
      <c r="P126" s="158"/>
      <c r="Q126" s="158"/>
      <c r="R126" s="27"/>
      <c r="S126" s="28" t="s">
        <v>29</v>
      </c>
      <c r="T126" s="29" t="s">
        <v>29</v>
      </c>
      <c r="W126" s="31" t="str">
        <f t="shared" si="5"/>
        <v/>
      </c>
      <c r="X126" s="31" t="str">
        <f t="shared" si="7"/>
        <v/>
      </c>
      <c r="Y126" s="31" t="str">
        <f t="shared" si="8"/>
        <v/>
      </c>
      <c r="Z126" s="31" t="str">
        <f t="shared" si="9"/>
        <v/>
      </c>
      <c r="AA126" s="31" t="e">
        <f>M126&amp;#REF!&amp;G126&amp;I126&amp;L126</f>
        <v>#REF!</v>
      </c>
      <c r="AB126" s="30" t="e">
        <f>IF(AA126="",888,COUNTIF($AA$1:AA126,AA126))</f>
        <v>#REF!</v>
      </c>
    </row>
    <row r="127" spans="1:28" ht="17.399999999999999">
      <c r="A127" s="17" t="str">
        <f>IF(E127="","",SUBTOTAL(103,E$1:E127)-1)</f>
        <v/>
      </c>
      <c r="B127" s="18" t="str">
        <f t="shared" si="6"/>
        <v/>
      </c>
      <c r="C127" s="139"/>
      <c r="D127" s="139"/>
      <c r="E127" s="149"/>
      <c r="F127" s="149"/>
      <c r="G127" s="21"/>
      <c r="H127" s="140"/>
      <c r="I127" s="23"/>
      <c r="J127" s="168"/>
      <c r="K127" s="163"/>
      <c r="L127" s="164"/>
      <c r="M127" s="162"/>
      <c r="N127" s="158"/>
      <c r="O127" s="158"/>
      <c r="P127" s="158"/>
      <c r="Q127" s="158"/>
      <c r="R127" s="27"/>
      <c r="S127" s="28" t="s">
        <v>29</v>
      </c>
      <c r="T127" s="29" t="s">
        <v>29</v>
      </c>
      <c r="W127" s="31" t="str">
        <f t="shared" si="5"/>
        <v/>
      </c>
      <c r="X127" s="31" t="str">
        <f t="shared" si="7"/>
        <v/>
      </c>
      <c r="Y127" s="31" t="str">
        <f t="shared" si="8"/>
        <v/>
      </c>
      <c r="Z127" s="31" t="str">
        <f t="shared" si="9"/>
        <v/>
      </c>
      <c r="AA127" s="31" t="e">
        <f>M127&amp;#REF!&amp;G127&amp;I127&amp;L127</f>
        <v>#REF!</v>
      </c>
      <c r="AB127" s="30" t="e">
        <f>IF(AA127="",888,COUNTIF($AA$1:AA127,AA127))</f>
        <v>#REF!</v>
      </c>
    </row>
    <row r="128" spans="1:28" ht="17.399999999999999">
      <c r="A128" s="17" t="str">
        <f>IF(E128="","",SUBTOTAL(103,E$1:E128)-1)</f>
        <v/>
      </c>
      <c r="B128" s="18" t="str">
        <f t="shared" si="6"/>
        <v/>
      </c>
      <c r="C128" s="139"/>
      <c r="D128" s="139"/>
      <c r="E128" s="149"/>
      <c r="F128" s="149"/>
      <c r="G128" s="21"/>
      <c r="H128" s="140"/>
      <c r="I128" s="23"/>
      <c r="J128" s="160"/>
      <c r="K128" s="161"/>
      <c r="L128" s="161"/>
      <c r="M128" s="162"/>
      <c r="N128" s="158"/>
      <c r="O128" s="158"/>
      <c r="P128" s="158"/>
      <c r="Q128" s="158"/>
      <c r="R128" s="27"/>
      <c r="S128" s="28" t="s">
        <v>29</v>
      </c>
      <c r="T128" s="29" t="s">
        <v>29</v>
      </c>
      <c r="W128" s="31" t="str">
        <f t="shared" si="5"/>
        <v/>
      </c>
      <c r="X128" s="31" t="str">
        <f t="shared" si="7"/>
        <v/>
      </c>
      <c r="Y128" s="31" t="str">
        <f t="shared" si="8"/>
        <v/>
      </c>
      <c r="Z128" s="31" t="str">
        <f t="shared" si="9"/>
        <v/>
      </c>
      <c r="AA128" s="31" t="e">
        <f>M128&amp;#REF!&amp;G128&amp;I128&amp;L128</f>
        <v>#REF!</v>
      </c>
      <c r="AB128" s="30" t="e">
        <f>IF(AA128="",888,COUNTIF($AA$1:AA128,AA128))</f>
        <v>#REF!</v>
      </c>
    </row>
    <row r="129" spans="1:28" ht="17.399999999999999">
      <c r="A129" s="17" t="str">
        <f>IF(E129="","",SUBTOTAL(103,E$1:E129)-1)</f>
        <v/>
      </c>
      <c r="B129" s="18" t="str">
        <f t="shared" si="6"/>
        <v/>
      </c>
      <c r="C129" s="139"/>
      <c r="D129" s="139"/>
      <c r="E129" s="149"/>
      <c r="F129" s="149"/>
      <c r="G129" s="21"/>
      <c r="H129" s="140"/>
      <c r="I129" s="23"/>
      <c r="J129" s="160"/>
      <c r="K129" s="161"/>
      <c r="L129" s="161"/>
      <c r="M129" s="162"/>
      <c r="N129" s="158"/>
      <c r="O129" s="158"/>
      <c r="P129" s="158"/>
      <c r="Q129" s="158"/>
      <c r="R129" s="27"/>
      <c r="S129" s="28" t="s">
        <v>29</v>
      </c>
      <c r="T129" s="29" t="s">
        <v>29</v>
      </c>
      <c r="W129" s="31" t="str">
        <f t="shared" si="5"/>
        <v/>
      </c>
      <c r="X129" s="31" t="str">
        <f t="shared" si="7"/>
        <v/>
      </c>
      <c r="Y129" s="31" t="str">
        <f t="shared" si="8"/>
        <v/>
      </c>
      <c r="Z129" s="31" t="str">
        <f t="shared" si="9"/>
        <v/>
      </c>
      <c r="AA129" s="31" t="e">
        <f>M129&amp;#REF!&amp;G129&amp;I129&amp;L129</f>
        <v>#REF!</v>
      </c>
      <c r="AB129" s="30" t="e">
        <f>IF(AA129="",888,COUNTIF($AA$1:AA129,AA129))</f>
        <v>#REF!</v>
      </c>
    </row>
    <row r="130" spans="1:28" ht="17.399999999999999">
      <c r="A130" s="17" t="str">
        <f>IF(E130="","",SUBTOTAL(103,E$1:E130)-1)</f>
        <v/>
      </c>
      <c r="B130" s="18" t="str">
        <f t="shared" si="6"/>
        <v/>
      </c>
      <c r="C130" s="139"/>
      <c r="D130" s="139"/>
      <c r="E130" s="149"/>
      <c r="F130" s="149"/>
      <c r="G130" s="21"/>
      <c r="H130" s="140"/>
      <c r="I130" s="23"/>
      <c r="J130" s="160"/>
      <c r="K130" s="163"/>
      <c r="L130" s="164"/>
      <c r="M130" s="162"/>
      <c r="N130" s="158"/>
      <c r="O130" s="158"/>
      <c r="P130" s="158"/>
      <c r="Q130" s="158"/>
      <c r="R130" s="27"/>
      <c r="S130" s="28" t="s">
        <v>29</v>
      </c>
      <c r="T130" s="29" t="s">
        <v>29</v>
      </c>
      <c r="W130" s="31" t="str">
        <f t="shared" si="5"/>
        <v/>
      </c>
      <c r="X130" s="31" t="str">
        <f t="shared" si="7"/>
        <v/>
      </c>
      <c r="Y130" s="31" t="str">
        <f t="shared" si="8"/>
        <v/>
      </c>
      <c r="Z130" s="31" t="str">
        <f t="shared" si="9"/>
        <v/>
      </c>
      <c r="AA130" s="31" t="e">
        <f>M130&amp;#REF!&amp;G130&amp;I130&amp;L130</f>
        <v>#REF!</v>
      </c>
      <c r="AB130" s="30" t="e">
        <f>IF(AA130="",888,COUNTIF($AA$1:AA130,AA130))</f>
        <v>#REF!</v>
      </c>
    </row>
    <row r="131" spans="1:28" ht="17.399999999999999">
      <c r="A131" s="17" t="str">
        <f>IF(E131="","",SUBTOTAL(103,E$1:E131)-1)</f>
        <v/>
      </c>
      <c r="B131" s="18" t="str">
        <f t="shared" si="6"/>
        <v/>
      </c>
      <c r="C131" s="139"/>
      <c r="D131" s="139"/>
      <c r="E131" s="149"/>
      <c r="F131" s="149"/>
      <c r="G131" s="21"/>
      <c r="H131" s="140"/>
      <c r="I131" s="23"/>
      <c r="J131" s="160"/>
      <c r="K131" s="163"/>
      <c r="L131" s="161"/>
      <c r="M131" s="162"/>
      <c r="N131" s="158"/>
      <c r="O131" s="158"/>
      <c r="P131" s="158"/>
      <c r="Q131" s="158"/>
      <c r="R131" s="27"/>
      <c r="S131" s="28" t="s">
        <v>29</v>
      </c>
      <c r="T131" s="29" t="s">
        <v>29</v>
      </c>
      <c r="W131" s="31" t="str">
        <f t="shared" si="5"/>
        <v/>
      </c>
      <c r="X131" s="31" t="str">
        <f t="shared" si="7"/>
        <v/>
      </c>
      <c r="Y131" s="31" t="str">
        <f t="shared" si="8"/>
        <v/>
      </c>
      <c r="Z131" s="31" t="str">
        <f t="shared" si="9"/>
        <v/>
      </c>
      <c r="AA131" s="31" t="e">
        <f>M131&amp;#REF!&amp;G131&amp;I131&amp;L131</f>
        <v>#REF!</v>
      </c>
      <c r="AB131" s="30" t="e">
        <f>IF(AA131="",888,COUNTIF($AA$1:AA131,AA131))</f>
        <v>#REF!</v>
      </c>
    </row>
    <row r="132" spans="1:28" ht="17.399999999999999">
      <c r="A132" s="17" t="str">
        <f>IF(E132="","",SUBTOTAL(103,E$1:E132)-1)</f>
        <v/>
      </c>
      <c r="B132" s="18" t="str">
        <f t="shared" si="6"/>
        <v/>
      </c>
      <c r="C132" s="139"/>
      <c r="D132" s="139"/>
      <c r="E132" s="149"/>
      <c r="F132" s="149"/>
      <c r="G132" s="21"/>
      <c r="H132" s="140"/>
      <c r="I132" s="23"/>
      <c r="J132" s="160"/>
      <c r="K132" s="161"/>
      <c r="L132" s="161"/>
      <c r="M132" s="162"/>
      <c r="N132" s="158"/>
      <c r="O132" s="158"/>
      <c r="P132" s="158"/>
      <c r="Q132" s="158"/>
      <c r="R132" s="27"/>
      <c r="S132" s="28" t="s">
        <v>29</v>
      </c>
      <c r="T132" s="29" t="s">
        <v>29</v>
      </c>
      <c r="W132" s="31" t="str">
        <f t="shared" si="5"/>
        <v/>
      </c>
      <c r="X132" s="31" t="str">
        <f t="shared" si="7"/>
        <v/>
      </c>
      <c r="Y132" s="31" t="str">
        <f t="shared" si="8"/>
        <v/>
      </c>
      <c r="Z132" s="31" t="str">
        <f t="shared" si="9"/>
        <v/>
      </c>
      <c r="AA132" s="31" t="e">
        <f>M132&amp;#REF!&amp;G132&amp;I132&amp;L132</f>
        <v>#REF!</v>
      </c>
      <c r="AB132" s="30" t="e">
        <f>IF(AA132="",888,COUNTIF($AA$1:AA132,AA132))</f>
        <v>#REF!</v>
      </c>
    </row>
    <row r="133" spans="1:28" ht="17.399999999999999">
      <c r="A133" s="17" t="str">
        <f>IF(E133="","",SUBTOTAL(103,E$1:E133)-1)</f>
        <v/>
      </c>
      <c r="B133" s="18" t="str">
        <f t="shared" si="6"/>
        <v/>
      </c>
      <c r="C133" s="139"/>
      <c r="D133" s="139"/>
      <c r="E133" s="149"/>
      <c r="F133" s="149"/>
      <c r="G133" s="21"/>
      <c r="H133" s="140"/>
      <c r="I133" s="23"/>
      <c r="J133" s="160"/>
      <c r="K133" s="161"/>
      <c r="L133" s="161"/>
      <c r="M133" s="162"/>
      <c r="N133" s="158"/>
      <c r="O133" s="158"/>
      <c r="P133" s="158"/>
      <c r="Q133" s="158"/>
      <c r="R133" s="27"/>
      <c r="S133" s="28" t="s">
        <v>29</v>
      </c>
      <c r="T133" s="29" t="s">
        <v>29</v>
      </c>
      <c r="W133" s="31" t="str">
        <f t="shared" si="5"/>
        <v/>
      </c>
      <c r="X133" s="31" t="str">
        <f t="shared" si="7"/>
        <v/>
      </c>
      <c r="Y133" s="31" t="str">
        <f t="shared" si="8"/>
        <v/>
      </c>
      <c r="Z133" s="31" t="str">
        <f t="shared" si="9"/>
        <v/>
      </c>
      <c r="AA133" s="31" t="e">
        <f>M133&amp;#REF!&amp;G133&amp;I133&amp;L133</f>
        <v>#REF!</v>
      </c>
      <c r="AB133" s="30" t="e">
        <f>IF(AA133="",888,COUNTIF($AA$1:AA133,AA133))</f>
        <v>#REF!</v>
      </c>
    </row>
    <row r="134" spans="1:28" ht="17.399999999999999">
      <c r="A134" s="17" t="str">
        <f>IF(E134="","",SUBTOTAL(103,E$1:E134)-1)</f>
        <v/>
      </c>
      <c r="B134" s="18" t="str">
        <f t="shared" si="6"/>
        <v/>
      </c>
      <c r="C134" s="139"/>
      <c r="D134" s="139"/>
      <c r="E134" s="149"/>
      <c r="F134" s="149"/>
      <c r="G134" s="21"/>
      <c r="H134" s="140"/>
      <c r="I134" s="23"/>
      <c r="J134" s="160"/>
      <c r="K134" s="161"/>
      <c r="L134" s="161"/>
      <c r="M134" s="162"/>
      <c r="N134" s="158"/>
      <c r="O134" s="158"/>
      <c r="P134" s="158"/>
      <c r="Q134" s="158"/>
      <c r="R134" s="27"/>
      <c r="S134" s="28" t="s">
        <v>29</v>
      </c>
      <c r="T134" s="29" t="s">
        <v>29</v>
      </c>
      <c r="W134" s="31" t="str">
        <f t="shared" si="5"/>
        <v/>
      </c>
      <c r="X134" s="31" t="str">
        <f t="shared" si="7"/>
        <v/>
      </c>
      <c r="Y134" s="31" t="str">
        <f t="shared" si="8"/>
        <v/>
      </c>
      <c r="Z134" s="31" t="str">
        <f t="shared" si="9"/>
        <v/>
      </c>
      <c r="AA134" s="31" t="e">
        <f>M134&amp;#REF!&amp;G134&amp;I134&amp;L134</f>
        <v>#REF!</v>
      </c>
      <c r="AB134" s="30" t="e">
        <f>IF(AA134="",888,COUNTIF($AA$1:AA134,AA134))</f>
        <v>#REF!</v>
      </c>
    </row>
    <row r="135" spans="1:28" ht="17.399999999999999">
      <c r="A135" s="17" t="str">
        <f>IF(E135="","",SUBTOTAL(103,E$1:E135)-1)</f>
        <v/>
      </c>
      <c r="B135" s="18" t="str">
        <f t="shared" si="6"/>
        <v/>
      </c>
      <c r="C135" s="139"/>
      <c r="D135" s="139"/>
      <c r="E135" s="149"/>
      <c r="F135" s="149"/>
      <c r="G135" s="21"/>
      <c r="H135" s="140"/>
      <c r="I135" s="23"/>
      <c r="J135" s="160"/>
      <c r="K135" s="161"/>
      <c r="L135" s="161"/>
      <c r="M135" s="162"/>
      <c r="N135" s="158"/>
      <c r="O135" s="158"/>
      <c r="P135" s="158"/>
      <c r="Q135" s="158"/>
      <c r="R135" s="27"/>
      <c r="S135" s="28" t="s">
        <v>29</v>
      </c>
      <c r="T135" s="29" t="s">
        <v>29</v>
      </c>
      <c r="W135" s="31" t="str">
        <f t="shared" si="5"/>
        <v/>
      </c>
      <c r="X135" s="31" t="str">
        <f t="shared" si="7"/>
        <v/>
      </c>
      <c r="Y135" s="31" t="str">
        <f t="shared" si="8"/>
        <v/>
      </c>
      <c r="Z135" s="31" t="str">
        <f t="shared" si="9"/>
        <v/>
      </c>
      <c r="AA135" s="31" t="e">
        <f>M135&amp;#REF!&amp;G135&amp;I135&amp;L135</f>
        <v>#REF!</v>
      </c>
      <c r="AB135" s="30" t="e">
        <f>IF(AA135="",888,COUNTIF($AA$1:AA135,AA135))</f>
        <v>#REF!</v>
      </c>
    </row>
    <row r="136" spans="1:28" ht="17.399999999999999">
      <c r="A136" s="17" t="str">
        <f>IF(E136="","",SUBTOTAL(103,E$1:E136)-1)</f>
        <v/>
      </c>
      <c r="B136" s="18" t="str">
        <f t="shared" si="6"/>
        <v/>
      </c>
      <c r="C136" s="139"/>
      <c r="D136" s="139"/>
      <c r="E136" s="149"/>
      <c r="F136" s="149"/>
      <c r="G136" s="21"/>
      <c r="H136" s="140"/>
      <c r="I136" s="23"/>
      <c r="J136" s="160"/>
      <c r="K136" s="161"/>
      <c r="L136" s="161"/>
      <c r="M136" s="162"/>
      <c r="N136" s="158"/>
      <c r="O136" s="158"/>
      <c r="P136" s="158"/>
      <c r="Q136" s="158"/>
      <c r="R136" s="27"/>
      <c r="S136" s="28" t="s">
        <v>29</v>
      </c>
      <c r="T136" s="29" t="s">
        <v>29</v>
      </c>
      <c r="W136" s="31" t="str">
        <f t="shared" si="5"/>
        <v/>
      </c>
      <c r="X136" s="31" t="str">
        <f t="shared" si="7"/>
        <v/>
      </c>
      <c r="Y136" s="31" t="str">
        <f t="shared" si="8"/>
        <v/>
      </c>
      <c r="Z136" s="31" t="str">
        <f t="shared" si="9"/>
        <v/>
      </c>
      <c r="AA136" s="31" t="e">
        <f>M136&amp;#REF!&amp;G136&amp;I136&amp;L136</f>
        <v>#REF!</v>
      </c>
      <c r="AB136" s="30" t="e">
        <f>IF(AA136="",888,COUNTIF($AA$1:AA136,AA136))</f>
        <v>#REF!</v>
      </c>
    </row>
    <row r="137" spans="1:28" ht="17.399999999999999">
      <c r="A137" s="17" t="str">
        <f>IF(E137="","",SUBTOTAL(103,E$1:E137)-1)</f>
        <v/>
      </c>
      <c r="B137" s="18" t="str">
        <f t="shared" si="6"/>
        <v/>
      </c>
      <c r="C137" s="139"/>
      <c r="D137" s="139"/>
      <c r="E137" s="149"/>
      <c r="F137" s="149"/>
      <c r="G137" s="21"/>
      <c r="H137" s="140"/>
      <c r="I137" s="23"/>
      <c r="J137" s="160"/>
      <c r="K137" s="161"/>
      <c r="L137" s="161"/>
      <c r="M137" s="162"/>
      <c r="N137" s="158"/>
      <c r="O137" s="158"/>
      <c r="P137" s="158"/>
      <c r="Q137" s="158"/>
      <c r="R137" s="27"/>
      <c r="S137" s="28" t="s">
        <v>29</v>
      </c>
      <c r="T137" s="29" t="s">
        <v>29</v>
      </c>
      <c r="W137" s="31" t="str">
        <f t="shared" si="5"/>
        <v/>
      </c>
      <c r="X137" s="31" t="str">
        <f t="shared" si="7"/>
        <v/>
      </c>
      <c r="Y137" s="31" t="str">
        <f t="shared" si="8"/>
        <v/>
      </c>
      <c r="Z137" s="31" t="str">
        <f t="shared" si="9"/>
        <v/>
      </c>
      <c r="AA137" s="31" t="e">
        <f>M137&amp;#REF!&amp;G137&amp;I137&amp;L137</f>
        <v>#REF!</v>
      </c>
      <c r="AB137" s="30" t="e">
        <f>IF(AA137="",888,COUNTIF($AA$1:AA137,AA137))</f>
        <v>#REF!</v>
      </c>
    </row>
    <row r="138" spans="1:28" ht="17.399999999999999">
      <c r="A138" s="17" t="str">
        <f>IF(E138="","",SUBTOTAL(103,E$1:E138)-1)</f>
        <v/>
      </c>
      <c r="B138" s="18" t="str">
        <f t="shared" si="6"/>
        <v/>
      </c>
      <c r="C138" s="139"/>
      <c r="D138" s="139"/>
      <c r="E138" s="149"/>
      <c r="F138" s="149"/>
      <c r="G138" s="21"/>
      <c r="H138" s="140"/>
      <c r="I138" s="23"/>
      <c r="J138" s="160"/>
      <c r="K138" s="163"/>
      <c r="L138" s="161"/>
      <c r="M138" s="162"/>
      <c r="N138" s="158"/>
      <c r="O138" s="158"/>
      <c r="P138" s="158"/>
      <c r="Q138" s="158"/>
      <c r="R138" s="27"/>
      <c r="S138" s="28" t="s">
        <v>29</v>
      </c>
      <c r="T138" s="29" t="s">
        <v>29</v>
      </c>
      <c r="W138" s="31" t="str">
        <f t="shared" si="5"/>
        <v/>
      </c>
      <c r="X138" s="31" t="str">
        <f t="shared" si="7"/>
        <v/>
      </c>
      <c r="Y138" s="31" t="str">
        <f t="shared" si="8"/>
        <v/>
      </c>
      <c r="Z138" s="31" t="str">
        <f t="shared" si="9"/>
        <v/>
      </c>
      <c r="AA138" s="31" t="e">
        <f>M138&amp;#REF!&amp;G138&amp;I138&amp;L138</f>
        <v>#REF!</v>
      </c>
      <c r="AB138" s="30" t="e">
        <f>IF(AA138="",888,COUNTIF($AA$1:AA138,AA138))</f>
        <v>#REF!</v>
      </c>
    </row>
    <row r="139" spans="1:28" ht="17.399999999999999">
      <c r="A139" s="17" t="str">
        <f>IF(E139="","",SUBTOTAL(103,E$1:E139)-1)</f>
        <v/>
      </c>
      <c r="B139" s="18" t="str">
        <f t="shared" si="6"/>
        <v/>
      </c>
      <c r="C139" s="139"/>
      <c r="D139" s="139"/>
      <c r="E139" s="149"/>
      <c r="F139" s="149"/>
      <c r="G139" s="21"/>
      <c r="H139" s="140"/>
      <c r="I139" s="23"/>
      <c r="J139" s="160"/>
      <c r="K139" s="163"/>
      <c r="L139" s="161"/>
      <c r="M139" s="162"/>
      <c r="N139" s="158"/>
      <c r="O139" s="158"/>
      <c r="P139" s="158"/>
      <c r="Q139" s="158"/>
      <c r="R139" s="27"/>
      <c r="S139" s="28" t="s">
        <v>29</v>
      </c>
      <c r="T139" s="29" t="s">
        <v>29</v>
      </c>
      <c r="W139" s="31" t="str">
        <f t="shared" si="5"/>
        <v/>
      </c>
      <c r="X139" s="31" t="str">
        <f t="shared" si="7"/>
        <v/>
      </c>
      <c r="Y139" s="31" t="str">
        <f t="shared" si="8"/>
        <v/>
      </c>
      <c r="Z139" s="31" t="str">
        <f t="shared" si="9"/>
        <v/>
      </c>
      <c r="AA139" s="31" t="e">
        <f>M139&amp;#REF!&amp;G139&amp;I139&amp;L139</f>
        <v>#REF!</v>
      </c>
      <c r="AB139" s="30" t="e">
        <f>IF(AA139="",888,COUNTIF($AA$1:AA139,AA139))</f>
        <v>#REF!</v>
      </c>
    </row>
    <row r="140" spans="1:28" ht="17.399999999999999">
      <c r="A140" s="17" t="str">
        <f>IF(E140="","",SUBTOTAL(103,E$1:E140)-1)</f>
        <v/>
      </c>
      <c r="B140" s="18" t="str">
        <f t="shared" si="6"/>
        <v/>
      </c>
      <c r="C140" s="139"/>
      <c r="D140" s="139"/>
      <c r="E140" s="149"/>
      <c r="F140" s="149"/>
      <c r="G140" s="21"/>
      <c r="H140" s="140"/>
      <c r="I140" s="23"/>
      <c r="J140" s="160"/>
      <c r="K140" s="169"/>
      <c r="L140" s="161"/>
      <c r="M140" s="162"/>
      <c r="N140" s="158"/>
      <c r="O140" s="158"/>
      <c r="P140" s="158"/>
      <c r="Q140" s="158"/>
      <c r="R140" s="27"/>
      <c r="S140" s="28" t="s">
        <v>29</v>
      </c>
      <c r="T140" s="29" t="s">
        <v>29</v>
      </c>
      <c r="W140" s="31" t="str">
        <f t="shared" ref="W140:W203" si="10">S140&amp;L140</f>
        <v/>
      </c>
      <c r="X140" s="31" t="str">
        <f t="shared" si="7"/>
        <v/>
      </c>
      <c r="Y140" s="31" t="str">
        <f t="shared" si="8"/>
        <v/>
      </c>
      <c r="Z140" s="31" t="str">
        <f t="shared" si="9"/>
        <v/>
      </c>
      <c r="AA140" s="31" t="e">
        <f>M140&amp;#REF!&amp;G140&amp;I140&amp;L140</f>
        <v>#REF!</v>
      </c>
      <c r="AB140" s="30" t="e">
        <f>IF(AA140="",888,COUNTIF($AA$1:AA140,AA140))</f>
        <v>#REF!</v>
      </c>
    </row>
    <row r="141" spans="1:28" ht="17.399999999999999">
      <c r="A141" s="17" t="str">
        <f>IF(E141="","",SUBTOTAL(103,E$1:E141)-1)</f>
        <v/>
      </c>
      <c r="B141" s="18" t="str">
        <f t="shared" ref="B141:B204" si="11">IF(D141="","",IF(D141*1&gt;40,IF(D141*1&gt;70,3,2),1))</f>
        <v/>
      </c>
      <c r="C141" s="139"/>
      <c r="D141" s="139"/>
      <c r="E141" s="149"/>
      <c r="F141" s="149"/>
      <c r="G141" s="21"/>
      <c r="H141" s="140"/>
      <c r="I141" s="23"/>
      <c r="J141" s="160"/>
      <c r="K141" s="163"/>
      <c r="L141" s="161"/>
      <c r="M141" s="162"/>
      <c r="N141" s="158"/>
      <c r="O141" s="158"/>
      <c r="P141" s="158"/>
      <c r="Q141" s="158"/>
      <c r="R141" s="27"/>
      <c r="S141" s="28" t="s">
        <v>29</v>
      </c>
      <c r="T141" s="29" t="s">
        <v>29</v>
      </c>
      <c r="W141" s="31" t="str">
        <f t="shared" si="10"/>
        <v/>
      </c>
      <c r="X141" s="31" t="str">
        <f t="shared" si="7"/>
        <v/>
      </c>
      <c r="Y141" s="31" t="str">
        <f t="shared" si="8"/>
        <v/>
      </c>
      <c r="Z141" s="31" t="str">
        <f t="shared" si="9"/>
        <v/>
      </c>
      <c r="AA141" s="31" t="e">
        <f>M141&amp;#REF!&amp;G141&amp;I141&amp;L141</f>
        <v>#REF!</v>
      </c>
      <c r="AB141" s="30" t="e">
        <f>IF(AA141="",888,COUNTIF($AA$1:AA141,AA141))</f>
        <v>#REF!</v>
      </c>
    </row>
    <row r="142" spans="1:28" ht="17.399999999999999">
      <c r="A142" s="17" t="str">
        <f>IF(E142="","",SUBTOTAL(103,E$1:E142)-1)</f>
        <v/>
      </c>
      <c r="B142" s="18" t="str">
        <f t="shared" si="11"/>
        <v/>
      </c>
      <c r="C142" s="139"/>
      <c r="D142" s="139"/>
      <c r="E142" s="149"/>
      <c r="F142" s="149"/>
      <c r="G142" s="21"/>
      <c r="H142" s="140"/>
      <c r="I142" s="23"/>
      <c r="J142" s="160"/>
      <c r="K142" s="163"/>
      <c r="L142" s="161"/>
      <c r="M142" s="170"/>
      <c r="N142" s="158"/>
      <c r="O142" s="158"/>
      <c r="P142" s="158"/>
      <c r="Q142" s="158"/>
      <c r="R142" s="27"/>
      <c r="S142" s="28" t="s">
        <v>29</v>
      </c>
      <c r="T142" s="29" t="s">
        <v>29</v>
      </c>
      <c r="W142" s="31" t="str">
        <f t="shared" si="10"/>
        <v/>
      </c>
      <c r="X142" s="31" t="str">
        <f t="shared" ref="X142:X205" si="12">N142&amp;L142</f>
        <v/>
      </c>
      <c r="Y142" s="31" t="str">
        <f t="shared" ref="Y142:Y205" si="13">O142&amp;L142</f>
        <v/>
      </c>
      <c r="Z142" s="31" t="str">
        <f t="shared" ref="Z142:Z205" si="14">P142&amp;L142</f>
        <v/>
      </c>
      <c r="AA142" s="31" t="e">
        <f>M142&amp;#REF!&amp;G142&amp;I142&amp;L142</f>
        <v>#REF!</v>
      </c>
      <c r="AB142" s="30" t="e">
        <f>IF(AA142="",888,COUNTIF($AA$1:AA142,AA142))</f>
        <v>#REF!</v>
      </c>
    </row>
    <row r="143" spans="1:28" ht="17.399999999999999">
      <c r="A143" s="17" t="str">
        <f>IF(E143="","",SUBTOTAL(103,E$1:E143)-1)</f>
        <v/>
      </c>
      <c r="B143" s="18" t="str">
        <f t="shared" si="11"/>
        <v/>
      </c>
      <c r="C143" s="139"/>
      <c r="D143" s="139"/>
      <c r="E143" s="149"/>
      <c r="F143" s="149"/>
      <c r="G143" s="21"/>
      <c r="H143" s="140"/>
      <c r="I143" s="23"/>
      <c r="J143" s="160"/>
      <c r="K143" s="163"/>
      <c r="L143" s="161"/>
      <c r="M143" s="170"/>
      <c r="N143" s="158"/>
      <c r="O143" s="158"/>
      <c r="P143" s="158"/>
      <c r="Q143" s="158"/>
      <c r="R143" s="27"/>
      <c r="S143" s="28" t="s">
        <v>29</v>
      </c>
      <c r="T143" s="29" t="s">
        <v>29</v>
      </c>
      <c r="W143" s="31" t="str">
        <f t="shared" si="10"/>
        <v/>
      </c>
      <c r="X143" s="31" t="str">
        <f t="shared" si="12"/>
        <v/>
      </c>
      <c r="Y143" s="31" t="str">
        <f t="shared" si="13"/>
        <v/>
      </c>
      <c r="Z143" s="31" t="str">
        <f t="shared" si="14"/>
        <v/>
      </c>
      <c r="AA143" s="31" t="e">
        <f>M143&amp;#REF!&amp;G143&amp;I143&amp;L143</f>
        <v>#REF!</v>
      </c>
      <c r="AB143" s="30" t="e">
        <f>IF(AA143="",888,COUNTIF($AA$1:AA143,AA143))</f>
        <v>#REF!</v>
      </c>
    </row>
    <row r="144" spans="1:28" ht="17.399999999999999">
      <c r="A144" s="17" t="str">
        <f>IF(E144="","",SUBTOTAL(103,E$1:E144)-1)</f>
        <v/>
      </c>
      <c r="B144" s="18" t="str">
        <f t="shared" si="11"/>
        <v/>
      </c>
      <c r="C144" s="139"/>
      <c r="D144" s="139"/>
      <c r="E144" s="149"/>
      <c r="F144" s="149"/>
      <c r="G144" s="21"/>
      <c r="H144" s="140"/>
      <c r="I144" s="23"/>
      <c r="J144" s="160"/>
      <c r="K144" s="171"/>
      <c r="L144" s="161"/>
      <c r="M144" s="172"/>
      <c r="N144" s="173"/>
      <c r="O144" s="173"/>
      <c r="P144" s="174"/>
      <c r="Q144" s="26"/>
      <c r="R144" s="27"/>
      <c r="S144" s="28" t="s">
        <v>29</v>
      </c>
      <c r="T144" s="29" t="s">
        <v>29</v>
      </c>
      <c r="W144" s="31" t="str">
        <f t="shared" si="10"/>
        <v/>
      </c>
      <c r="X144" s="31" t="str">
        <f t="shared" si="12"/>
        <v/>
      </c>
      <c r="Y144" s="31" t="str">
        <f t="shared" si="13"/>
        <v/>
      </c>
      <c r="Z144" s="31" t="str">
        <f t="shared" si="14"/>
        <v/>
      </c>
      <c r="AA144" s="31" t="e">
        <f>M144&amp;#REF!&amp;G144&amp;I144&amp;L144</f>
        <v>#REF!</v>
      </c>
      <c r="AB144" s="30" t="e">
        <f>IF(AA144="",888,COUNTIF($AA$1:AA144,AA144))</f>
        <v>#REF!</v>
      </c>
    </row>
    <row r="145" spans="1:28" ht="17.399999999999999">
      <c r="A145" s="17" t="str">
        <f>IF(E145="","",SUBTOTAL(103,E$1:E145)-1)</f>
        <v/>
      </c>
      <c r="B145" s="18" t="str">
        <f t="shared" si="11"/>
        <v/>
      </c>
      <c r="C145" s="143"/>
      <c r="D145" s="175"/>
      <c r="E145" s="149"/>
      <c r="F145" s="149"/>
      <c r="G145" s="21"/>
      <c r="H145" s="140"/>
      <c r="I145" s="23"/>
      <c r="J145" s="168"/>
      <c r="K145" s="176"/>
      <c r="L145" s="176"/>
      <c r="M145" s="175"/>
      <c r="N145" s="177"/>
      <c r="O145" s="177"/>
      <c r="P145" s="177"/>
      <c r="Q145" s="26"/>
      <c r="R145" s="27"/>
      <c r="S145" s="28" t="s">
        <v>29</v>
      </c>
      <c r="T145" s="29" t="s">
        <v>29</v>
      </c>
      <c r="W145" s="31" t="str">
        <f t="shared" si="10"/>
        <v/>
      </c>
      <c r="X145" s="31" t="str">
        <f t="shared" si="12"/>
        <v/>
      </c>
      <c r="Y145" s="31" t="str">
        <f t="shared" si="13"/>
        <v/>
      </c>
      <c r="Z145" s="31" t="str">
        <f t="shared" si="14"/>
        <v/>
      </c>
      <c r="AA145" s="31" t="e">
        <f>M145&amp;#REF!&amp;G145&amp;I145&amp;L145</f>
        <v>#REF!</v>
      </c>
      <c r="AB145" s="30" t="e">
        <f>IF(AA145="",888,COUNTIF($AA$1:AA145,AA145))</f>
        <v>#REF!</v>
      </c>
    </row>
    <row r="146" spans="1:28" ht="17.399999999999999">
      <c r="A146" s="17" t="str">
        <f>IF(E146="","",SUBTOTAL(103,E$1:E146)-1)</f>
        <v/>
      </c>
      <c r="B146" s="18" t="str">
        <f t="shared" si="11"/>
        <v/>
      </c>
      <c r="C146" s="143"/>
      <c r="D146" s="175"/>
      <c r="E146" s="149"/>
      <c r="F146" s="149"/>
      <c r="G146" s="21"/>
      <c r="H146" s="140"/>
      <c r="I146" s="23"/>
      <c r="J146" s="168"/>
      <c r="K146" s="176"/>
      <c r="L146" s="176"/>
      <c r="M146" s="175"/>
      <c r="N146" s="177"/>
      <c r="O146" s="177"/>
      <c r="P146" s="177"/>
      <c r="Q146" s="26"/>
      <c r="R146" s="27"/>
      <c r="S146" s="28" t="s">
        <v>29</v>
      </c>
      <c r="T146" s="29" t="s">
        <v>29</v>
      </c>
      <c r="W146" s="31" t="str">
        <f t="shared" si="10"/>
        <v/>
      </c>
      <c r="X146" s="31" t="str">
        <f t="shared" si="12"/>
        <v/>
      </c>
      <c r="Y146" s="31" t="str">
        <f t="shared" si="13"/>
        <v/>
      </c>
      <c r="Z146" s="31" t="str">
        <f t="shared" si="14"/>
        <v/>
      </c>
      <c r="AA146" s="31" t="e">
        <f>M146&amp;#REF!&amp;G146&amp;I146&amp;L146</f>
        <v>#REF!</v>
      </c>
      <c r="AB146" s="30" t="e">
        <f>IF(AA146="",888,COUNTIF($AA$1:AA146,AA146))</f>
        <v>#REF!</v>
      </c>
    </row>
    <row r="147" spans="1:28" ht="17.399999999999999">
      <c r="A147" s="17" t="str">
        <f>IF(E147="","",SUBTOTAL(103,E$1:E147)-1)</f>
        <v/>
      </c>
      <c r="B147" s="18" t="str">
        <f t="shared" si="11"/>
        <v/>
      </c>
      <c r="C147" s="143"/>
      <c r="D147" s="178"/>
      <c r="E147" s="149"/>
      <c r="F147" s="149"/>
      <c r="G147" s="21"/>
      <c r="H147" s="140"/>
      <c r="I147" s="23"/>
      <c r="J147" s="179"/>
      <c r="K147" s="180"/>
      <c r="L147" s="181"/>
      <c r="M147" s="182"/>
      <c r="N147" s="158"/>
      <c r="O147" s="183"/>
      <c r="P147" s="184"/>
      <c r="Q147" s="26"/>
      <c r="R147" s="27"/>
      <c r="S147" s="28" t="s">
        <v>29</v>
      </c>
      <c r="T147" s="29" t="s">
        <v>29</v>
      </c>
      <c r="W147" s="31" t="str">
        <f t="shared" si="10"/>
        <v/>
      </c>
      <c r="X147" s="31" t="str">
        <f t="shared" si="12"/>
        <v/>
      </c>
      <c r="Y147" s="31" t="str">
        <f t="shared" si="13"/>
        <v/>
      </c>
      <c r="Z147" s="31" t="str">
        <f t="shared" si="14"/>
        <v/>
      </c>
      <c r="AA147" s="31" t="e">
        <f>M147&amp;#REF!&amp;G147&amp;I147&amp;L147</f>
        <v>#REF!</v>
      </c>
      <c r="AB147" s="30" t="e">
        <f>IF(AA147="",888,COUNTIF($AA$1:AA147,AA147))</f>
        <v>#REF!</v>
      </c>
    </row>
    <row r="148" spans="1:28" ht="17.399999999999999">
      <c r="A148" s="17" t="str">
        <f>IF(E148="","",SUBTOTAL(103,E$1:E148)-1)</f>
        <v/>
      </c>
      <c r="B148" s="18" t="str">
        <f t="shared" si="11"/>
        <v/>
      </c>
      <c r="C148" s="143"/>
      <c r="D148" s="178"/>
      <c r="E148" s="149"/>
      <c r="F148" s="149"/>
      <c r="G148" s="21"/>
      <c r="H148" s="140"/>
      <c r="I148" s="23"/>
      <c r="J148" s="179"/>
      <c r="K148" s="180"/>
      <c r="L148" s="178"/>
      <c r="M148" s="182"/>
      <c r="N148" s="158"/>
      <c r="O148" s="183"/>
      <c r="P148" s="184"/>
      <c r="Q148" s="26"/>
      <c r="R148" s="27"/>
      <c r="S148" s="28" t="s">
        <v>29</v>
      </c>
      <c r="T148" s="29" t="s">
        <v>29</v>
      </c>
      <c r="W148" s="31" t="str">
        <f t="shared" si="10"/>
        <v/>
      </c>
      <c r="X148" s="31" t="str">
        <f t="shared" si="12"/>
        <v/>
      </c>
      <c r="Y148" s="31" t="str">
        <f t="shared" si="13"/>
        <v/>
      </c>
      <c r="Z148" s="31" t="str">
        <f t="shared" si="14"/>
        <v/>
      </c>
      <c r="AA148" s="31" t="e">
        <f>M148&amp;#REF!&amp;G148&amp;I148&amp;L148</f>
        <v>#REF!</v>
      </c>
      <c r="AB148" s="30" t="e">
        <f>IF(AA148="",888,COUNTIF($AA$1:AA148,AA148))</f>
        <v>#REF!</v>
      </c>
    </row>
    <row r="149" spans="1:28" ht="17.399999999999999">
      <c r="A149" s="17" t="str">
        <f>IF(E149="","",SUBTOTAL(103,E$1:E149)-1)</f>
        <v/>
      </c>
      <c r="B149" s="18" t="str">
        <f t="shared" si="11"/>
        <v/>
      </c>
      <c r="C149" s="143"/>
      <c r="D149" s="178"/>
      <c r="E149" s="149"/>
      <c r="F149" s="149"/>
      <c r="G149" s="21"/>
      <c r="H149" s="140"/>
      <c r="I149" s="23"/>
      <c r="J149" s="179"/>
      <c r="K149" s="180"/>
      <c r="L149" s="178"/>
      <c r="M149" s="182"/>
      <c r="N149" s="158"/>
      <c r="O149" s="183"/>
      <c r="P149" s="184"/>
      <c r="Q149" s="26"/>
      <c r="R149" s="27"/>
      <c r="S149" s="28" t="s">
        <v>29</v>
      </c>
      <c r="T149" s="29" t="s">
        <v>29</v>
      </c>
      <c r="W149" s="31" t="str">
        <f t="shared" si="10"/>
        <v/>
      </c>
      <c r="X149" s="31" t="str">
        <f t="shared" si="12"/>
        <v/>
      </c>
      <c r="Y149" s="31" t="str">
        <f t="shared" si="13"/>
        <v/>
      </c>
      <c r="Z149" s="31" t="str">
        <f t="shared" si="14"/>
        <v/>
      </c>
      <c r="AA149" s="31" t="e">
        <f>M149&amp;#REF!&amp;G149&amp;I149&amp;L149</f>
        <v>#REF!</v>
      </c>
      <c r="AB149" s="30" t="e">
        <f>IF(AA149="",888,COUNTIF($AA$1:AA149,AA149))</f>
        <v>#REF!</v>
      </c>
    </row>
    <row r="150" spans="1:28" ht="17.399999999999999">
      <c r="A150" s="17" t="str">
        <f>IF(E150="","",SUBTOTAL(103,E$1:E150)-1)</f>
        <v/>
      </c>
      <c r="B150" s="18" t="str">
        <f t="shared" si="11"/>
        <v/>
      </c>
      <c r="C150" s="143"/>
      <c r="D150" s="178"/>
      <c r="E150" s="149"/>
      <c r="F150" s="149"/>
      <c r="G150" s="21"/>
      <c r="H150" s="140"/>
      <c r="I150" s="23"/>
      <c r="J150" s="179"/>
      <c r="K150" s="180"/>
      <c r="L150" s="181"/>
      <c r="M150" s="182"/>
      <c r="N150" s="158"/>
      <c r="O150" s="183"/>
      <c r="P150" s="184"/>
      <c r="Q150" s="26"/>
      <c r="R150" s="27"/>
      <c r="S150" s="28" t="s">
        <v>29</v>
      </c>
      <c r="T150" s="29" t="s">
        <v>29</v>
      </c>
      <c r="W150" s="31" t="str">
        <f t="shared" si="10"/>
        <v/>
      </c>
      <c r="X150" s="31" t="str">
        <f t="shared" si="12"/>
        <v/>
      </c>
      <c r="Y150" s="31" t="str">
        <f t="shared" si="13"/>
        <v/>
      </c>
      <c r="Z150" s="31" t="str">
        <f t="shared" si="14"/>
        <v/>
      </c>
      <c r="AA150" s="31" t="e">
        <f>M150&amp;#REF!&amp;G150&amp;I150&amp;L150</f>
        <v>#REF!</v>
      </c>
      <c r="AB150" s="30" t="e">
        <f>IF(AA150="",888,COUNTIF($AA$1:AA150,AA150))</f>
        <v>#REF!</v>
      </c>
    </row>
    <row r="151" spans="1:28" ht="17.399999999999999">
      <c r="A151" s="17" t="str">
        <f>IF(E151="","",SUBTOTAL(103,E$1:E151)-1)</f>
        <v/>
      </c>
      <c r="B151" s="18" t="str">
        <f t="shared" si="11"/>
        <v/>
      </c>
      <c r="C151" s="143"/>
      <c r="D151" s="178"/>
      <c r="E151" s="149"/>
      <c r="F151" s="149"/>
      <c r="G151" s="21"/>
      <c r="H151" s="140"/>
      <c r="I151" s="23"/>
      <c r="J151" s="179"/>
      <c r="K151" s="180"/>
      <c r="L151" s="181"/>
      <c r="M151" s="182"/>
      <c r="N151" s="158"/>
      <c r="O151" s="183"/>
      <c r="P151" s="184"/>
      <c r="Q151" s="26"/>
      <c r="R151" s="27"/>
      <c r="S151" s="28" t="s">
        <v>29</v>
      </c>
      <c r="T151" s="29" t="s">
        <v>29</v>
      </c>
      <c r="W151" s="31" t="str">
        <f t="shared" si="10"/>
        <v/>
      </c>
      <c r="X151" s="31" t="str">
        <f t="shared" si="12"/>
        <v/>
      </c>
      <c r="Y151" s="31" t="str">
        <f t="shared" si="13"/>
        <v/>
      </c>
      <c r="Z151" s="31" t="str">
        <f t="shared" si="14"/>
        <v/>
      </c>
      <c r="AA151" s="31" t="e">
        <f>M151&amp;#REF!&amp;G151&amp;I151&amp;L151</f>
        <v>#REF!</v>
      </c>
      <c r="AB151" s="30" t="e">
        <f>IF(AA151="",888,COUNTIF($AA$1:AA151,AA151))</f>
        <v>#REF!</v>
      </c>
    </row>
    <row r="152" spans="1:28" ht="17.399999999999999">
      <c r="A152" s="17" t="str">
        <f>IF(E152="","",SUBTOTAL(103,E$1:E152)-1)</f>
        <v/>
      </c>
      <c r="B152" s="18" t="str">
        <f t="shared" si="11"/>
        <v/>
      </c>
      <c r="C152" s="143"/>
      <c r="D152" s="182"/>
      <c r="E152" s="185"/>
      <c r="F152" s="185"/>
      <c r="G152" s="21"/>
      <c r="H152" s="140"/>
      <c r="I152" s="23"/>
      <c r="J152" s="179"/>
      <c r="K152" s="180"/>
      <c r="L152" s="181"/>
      <c r="M152" s="182"/>
      <c r="N152" s="158"/>
      <c r="O152" s="183"/>
      <c r="P152" s="184"/>
      <c r="Q152" s="26"/>
      <c r="R152" s="27"/>
      <c r="S152" s="28" t="s">
        <v>29</v>
      </c>
      <c r="T152" s="29" t="s">
        <v>29</v>
      </c>
      <c r="W152" s="31" t="str">
        <f t="shared" si="10"/>
        <v/>
      </c>
      <c r="X152" s="31" t="str">
        <f t="shared" si="12"/>
        <v/>
      </c>
      <c r="Y152" s="31" t="str">
        <f t="shared" si="13"/>
        <v/>
      </c>
      <c r="Z152" s="31" t="str">
        <f t="shared" si="14"/>
        <v/>
      </c>
      <c r="AA152" s="31" t="e">
        <f>M152&amp;#REF!&amp;G152&amp;I152&amp;L152</f>
        <v>#REF!</v>
      </c>
      <c r="AB152" s="30" t="e">
        <f>IF(AA152="",888,COUNTIF($AA$1:AA152,AA152))</f>
        <v>#REF!</v>
      </c>
    </row>
    <row r="153" spans="1:28" ht="17.399999999999999">
      <c r="A153" s="17" t="str">
        <f>IF(E153="","",SUBTOTAL(103,E$1:E153)-1)</f>
        <v/>
      </c>
      <c r="B153" s="18" t="str">
        <f t="shared" si="11"/>
        <v/>
      </c>
      <c r="C153" s="186"/>
      <c r="D153" s="186"/>
      <c r="E153" s="187"/>
      <c r="F153" s="187"/>
      <c r="G153" s="21"/>
      <c r="H153" s="140"/>
      <c r="I153" s="23"/>
      <c r="J153" s="23"/>
      <c r="K153" s="186"/>
      <c r="L153" s="181"/>
      <c r="M153" s="187"/>
      <c r="N153" s="142"/>
      <c r="O153" s="142"/>
      <c r="P153" s="47"/>
      <c r="Q153" s="26"/>
      <c r="R153" s="27"/>
      <c r="S153" s="28" t="s">
        <v>29</v>
      </c>
      <c r="T153" s="29" t="s">
        <v>29</v>
      </c>
      <c r="W153" s="31" t="str">
        <f t="shared" si="10"/>
        <v/>
      </c>
      <c r="X153" s="31" t="str">
        <f t="shared" si="12"/>
        <v/>
      </c>
      <c r="Y153" s="31" t="str">
        <f t="shared" si="13"/>
        <v/>
      </c>
      <c r="Z153" s="31" t="str">
        <f t="shared" si="14"/>
        <v/>
      </c>
      <c r="AA153" s="31" t="e">
        <f>M153&amp;#REF!&amp;G153&amp;I153&amp;L153</f>
        <v>#REF!</v>
      </c>
      <c r="AB153" s="30" t="e">
        <f>IF(AA153="",888,COUNTIF($AA$1:AA153,AA153))</f>
        <v>#REF!</v>
      </c>
    </row>
    <row r="154" spans="1:28" ht="17.399999999999999">
      <c r="A154" s="17" t="str">
        <f>IF(E154="","",SUBTOTAL(103,E$1:E154)-1)</f>
        <v/>
      </c>
      <c r="B154" s="18" t="str">
        <f t="shared" si="11"/>
        <v/>
      </c>
      <c r="C154" s="186"/>
      <c r="D154" s="186"/>
      <c r="E154" s="187"/>
      <c r="F154" s="187"/>
      <c r="G154" s="21"/>
      <c r="H154" s="140"/>
      <c r="I154" s="23"/>
      <c r="J154" s="23"/>
      <c r="K154" s="186"/>
      <c r="L154" s="181"/>
      <c r="M154" s="187"/>
      <c r="N154" s="147"/>
      <c r="O154" s="147"/>
      <c r="P154" s="25"/>
      <c r="Q154" s="26"/>
      <c r="R154" s="27"/>
      <c r="S154" s="28" t="s">
        <v>29</v>
      </c>
      <c r="T154" s="29" t="s">
        <v>29</v>
      </c>
      <c r="W154" s="31" t="str">
        <f t="shared" si="10"/>
        <v/>
      </c>
      <c r="X154" s="31" t="str">
        <f t="shared" si="12"/>
        <v/>
      </c>
      <c r="Y154" s="31" t="str">
        <f t="shared" si="13"/>
        <v/>
      </c>
      <c r="Z154" s="31" t="str">
        <f t="shared" si="14"/>
        <v/>
      </c>
      <c r="AA154" s="31" t="e">
        <f>M154&amp;#REF!&amp;G154&amp;I154&amp;L154</f>
        <v>#REF!</v>
      </c>
      <c r="AB154" s="30" t="e">
        <f>IF(AA154="",888,COUNTIF($AA$1:AA154,AA154))</f>
        <v>#REF!</v>
      </c>
    </row>
    <row r="155" spans="1:28" ht="17.399999999999999">
      <c r="A155" s="17" t="str">
        <f>IF(E155="","",SUBTOTAL(103,E$1:E155)-1)</f>
        <v/>
      </c>
      <c r="B155" s="18" t="str">
        <f t="shared" si="11"/>
        <v/>
      </c>
      <c r="C155" s="186"/>
      <c r="D155" s="186"/>
      <c r="E155" s="187"/>
      <c r="F155" s="187"/>
      <c r="G155" s="21"/>
      <c r="H155" s="140"/>
      <c r="I155" s="23"/>
      <c r="J155" s="23"/>
      <c r="K155" s="186"/>
      <c r="L155" s="181"/>
      <c r="M155" s="187"/>
      <c r="N155" s="147"/>
      <c r="O155" s="147"/>
      <c r="P155" s="25"/>
      <c r="Q155" s="26"/>
      <c r="R155" s="27"/>
      <c r="S155" s="28" t="s">
        <v>29</v>
      </c>
      <c r="T155" s="29" t="s">
        <v>29</v>
      </c>
      <c r="W155" s="31" t="str">
        <f t="shared" si="10"/>
        <v/>
      </c>
      <c r="X155" s="31" t="str">
        <f t="shared" si="12"/>
        <v/>
      </c>
      <c r="Y155" s="31" t="str">
        <f t="shared" si="13"/>
        <v/>
      </c>
      <c r="Z155" s="31" t="str">
        <f t="shared" si="14"/>
        <v/>
      </c>
      <c r="AA155" s="31" t="e">
        <f>M155&amp;#REF!&amp;G155&amp;I155&amp;L155</f>
        <v>#REF!</v>
      </c>
      <c r="AB155" s="30" t="e">
        <f>IF(AA155="",888,COUNTIF($AA$1:AA155,AA155))</f>
        <v>#REF!</v>
      </c>
    </row>
    <row r="156" spans="1:28" ht="17.399999999999999">
      <c r="A156" s="17" t="str">
        <f>IF(E156="","",SUBTOTAL(103,E$1:E156)-1)</f>
        <v/>
      </c>
      <c r="B156" s="18" t="str">
        <f t="shared" si="11"/>
        <v/>
      </c>
      <c r="C156" s="186"/>
      <c r="D156" s="186"/>
      <c r="E156" s="187"/>
      <c r="F156" s="187"/>
      <c r="G156" s="21"/>
      <c r="H156" s="140"/>
      <c r="I156" s="23"/>
      <c r="J156" s="23"/>
      <c r="K156" s="186"/>
      <c r="L156" s="186"/>
      <c r="M156" s="187"/>
      <c r="N156" s="147"/>
      <c r="O156" s="147"/>
      <c r="P156" s="25"/>
      <c r="Q156" s="26"/>
      <c r="R156" s="27"/>
      <c r="S156" s="28" t="s">
        <v>29</v>
      </c>
      <c r="T156" s="29" t="s">
        <v>29</v>
      </c>
      <c r="W156" s="31" t="str">
        <f t="shared" si="10"/>
        <v/>
      </c>
      <c r="X156" s="31" t="str">
        <f t="shared" si="12"/>
        <v/>
      </c>
      <c r="Y156" s="31" t="str">
        <f t="shared" si="13"/>
        <v/>
      </c>
      <c r="Z156" s="31" t="str">
        <f t="shared" si="14"/>
        <v/>
      </c>
      <c r="AA156" s="31" t="e">
        <f>M156&amp;#REF!&amp;G156&amp;I156&amp;L156</f>
        <v>#REF!</v>
      </c>
      <c r="AB156" s="30" t="e">
        <f>IF(AA156="",888,COUNTIF($AA$1:AA156,AA156))</f>
        <v>#REF!</v>
      </c>
    </row>
    <row r="157" spans="1:28" ht="17.399999999999999">
      <c r="A157" s="17" t="str">
        <f>IF(E157="","",SUBTOTAL(103,E$1:E157)-1)</f>
        <v/>
      </c>
      <c r="B157" s="18" t="str">
        <f t="shared" si="11"/>
        <v/>
      </c>
      <c r="C157" s="186"/>
      <c r="D157" s="186"/>
      <c r="E157" s="187"/>
      <c r="F157" s="187"/>
      <c r="G157" s="21"/>
      <c r="H157" s="140"/>
      <c r="I157" s="23"/>
      <c r="J157" s="23"/>
      <c r="K157" s="186"/>
      <c r="L157" s="186"/>
      <c r="M157" s="187"/>
      <c r="N157" s="147"/>
      <c r="O157" s="147"/>
      <c r="P157" s="25"/>
      <c r="Q157" s="26"/>
      <c r="R157" s="27"/>
      <c r="S157" s="28" t="s">
        <v>29</v>
      </c>
      <c r="T157" s="29" t="s">
        <v>29</v>
      </c>
      <c r="W157" s="31" t="str">
        <f t="shared" si="10"/>
        <v/>
      </c>
      <c r="X157" s="31" t="str">
        <f t="shared" si="12"/>
        <v/>
      </c>
      <c r="Y157" s="31" t="str">
        <f t="shared" si="13"/>
        <v/>
      </c>
      <c r="Z157" s="31" t="str">
        <f t="shared" si="14"/>
        <v/>
      </c>
      <c r="AA157" s="31" t="e">
        <f>M157&amp;#REF!&amp;G157&amp;I157&amp;L157</f>
        <v>#REF!</v>
      </c>
      <c r="AB157" s="30" t="e">
        <f>IF(AA157="",888,COUNTIF($AA$1:AA157,AA157))</f>
        <v>#REF!</v>
      </c>
    </row>
    <row r="158" spans="1:28" ht="17.399999999999999">
      <c r="A158" s="17" t="str">
        <f>IF(E158="","",SUBTOTAL(103,E$1:E158)-1)</f>
        <v/>
      </c>
      <c r="B158" s="18" t="str">
        <f t="shared" si="11"/>
        <v/>
      </c>
      <c r="C158" s="186"/>
      <c r="D158" s="186"/>
      <c r="E158" s="187"/>
      <c r="F158" s="187"/>
      <c r="G158" s="21"/>
      <c r="H158" s="140"/>
      <c r="I158" s="23"/>
      <c r="J158" s="23"/>
      <c r="K158" s="186"/>
      <c r="L158" s="181"/>
      <c r="M158" s="187"/>
      <c r="N158" s="147"/>
      <c r="O158" s="147"/>
      <c r="P158" s="25"/>
      <c r="Q158" s="26"/>
      <c r="R158" s="27"/>
      <c r="S158" s="28" t="s">
        <v>29</v>
      </c>
      <c r="T158" s="29" t="s">
        <v>29</v>
      </c>
      <c r="W158" s="31" t="str">
        <f t="shared" si="10"/>
        <v/>
      </c>
      <c r="X158" s="31" t="str">
        <f t="shared" si="12"/>
        <v/>
      </c>
      <c r="Y158" s="31" t="str">
        <f t="shared" si="13"/>
        <v/>
      </c>
      <c r="Z158" s="31" t="str">
        <f t="shared" si="14"/>
        <v/>
      </c>
      <c r="AA158" s="31" t="e">
        <f>M158&amp;#REF!&amp;G158&amp;I158&amp;L158</f>
        <v>#REF!</v>
      </c>
      <c r="AB158" s="30" t="e">
        <f>IF(AA158="",888,COUNTIF($AA$1:AA158,AA158))</f>
        <v>#REF!</v>
      </c>
    </row>
    <row r="159" spans="1:28" ht="17.399999999999999">
      <c r="A159" s="17" t="str">
        <f>IF(E159="","",SUBTOTAL(103,E$1:E159)-1)</f>
        <v/>
      </c>
      <c r="B159" s="18" t="str">
        <f t="shared" si="11"/>
        <v/>
      </c>
      <c r="C159" s="186"/>
      <c r="D159" s="186"/>
      <c r="E159" s="187"/>
      <c r="F159" s="187"/>
      <c r="G159" s="21"/>
      <c r="H159" s="140"/>
      <c r="I159" s="23"/>
      <c r="J159" s="23"/>
      <c r="K159" s="186"/>
      <c r="L159" s="181"/>
      <c r="M159" s="187"/>
      <c r="N159" s="147"/>
      <c r="O159" s="147"/>
      <c r="P159" s="25"/>
      <c r="Q159" s="26"/>
      <c r="R159" s="27"/>
      <c r="S159" s="28" t="s">
        <v>29</v>
      </c>
      <c r="T159" s="29" t="s">
        <v>29</v>
      </c>
      <c r="W159" s="31" t="str">
        <f t="shared" si="10"/>
        <v/>
      </c>
      <c r="X159" s="31" t="str">
        <f t="shared" si="12"/>
        <v/>
      </c>
      <c r="Y159" s="31" t="str">
        <f t="shared" si="13"/>
        <v/>
      </c>
      <c r="Z159" s="31" t="str">
        <f t="shared" si="14"/>
        <v/>
      </c>
      <c r="AA159" s="31" t="e">
        <f>M159&amp;#REF!&amp;G159&amp;I159&amp;L159</f>
        <v>#REF!</v>
      </c>
      <c r="AB159" s="30" t="e">
        <f>IF(AA159="",888,COUNTIF($AA$1:AA159,AA159))</f>
        <v>#REF!</v>
      </c>
    </row>
    <row r="160" spans="1:28" ht="17.399999999999999">
      <c r="A160" s="17" t="str">
        <f>IF(E160="","",SUBTOTAL(103,E$1:E160)-1)</f>
        <v/>
      </c>
      <c r="B160" s="18" t="str">
        <f t="shared" si="11"/>
        <v/>
      </c>
      <c r="C160" s="186"/>
      <c r="D160" s="186"/>
      <c r="E160" s="187"/>
      <c r="F160" s="187"/>
      <c r="G160" s="21"/>
      <c r="H160" s="140"/>
      <c r="I160" s="23"/>
      <c r="J160" s="23"/>
      <c r="K160" s="186"/>
      <c r="L160" s="181"/>
      <c r="M160" s="187"/>
      <c r="N160" s="147"/>
      <c r="O160" s="147"/>
      <c r="P160" s="25"/>
      <c r="Q160" s="26"/>
      <c r="R160" s="27"/>
      <c r="S160" s="28" t="s">
        <v>29</v>
      </c>
      <c r="T160" s="29" t="s">
        <v>29</v>
      </c>
      <c r="W160" s="31" t="str">
        <f t="shared" si="10"/>
        <v/>
      </c>
      <c r="X160" s="31" t="str">
        <f t="shared" si="12"/>
        <v/>
      </c>
      <c r="Y160" s="31" t="str">
        <f t="shared" si="13"/>
        <v/>
      </c>
      <c r="Z160" s="31" t="str">
        <f t="shared" si="14"/>
        <v/>
      </c>
      <c r="AA160" s="31" t="e">
        <f>M160&amp;#REF!&amp;G160&amp;I160&amp;L160</f>
        <v>#REF!</v>
      </c>
      <c r="AB160" s="30" t="e">
        <f>IF(AA160="",888,COUNTIF($AA$1:AA160,AA160))</f>
        <v>#REF!</v>
      </c>
    </row>
    <row r="161" spans="1:28" ht="17.399999999999999">
      <c r="A161" s="17" t="str">
        <f>IF(E161="","",SUBTOTAL(103,E$1:E161)-1)</f>
        <v/>
      </c>
      <c r="B161" s="18" t="str">
        <f t="shared" si="11"/>
        <v/>
      </c>
      <c r="C161" s="186"/>
      <c r="D161" s="186"/>
      <c r="E161" s="187"/>
      <c r="F161" s="187"/>
      <c r="G161" s="21"/>
      <c r="H161" s="140"/>
      <c r="I161" s="23"/>
      <c r="J161" s="23"/>
      <c r="K161" s="186"/>
      <c r="L161" s="181"/>
      <c r="M161" s="187"/>
      <c r="N161" s="147"/>
      <c r="O161" s="147"/>
      <c r="P161" s="25"/>
      <c r="Q161" s="26"/>
      <c r="R161" s="27"/>
      <c r="S161" s="28" t="s">
        <v>29</v>
      </c>
      <c r="T161" s="29" t="s">
        <v>29</v>
      </c>
      <c r="W161" s="31" t="str">
        <f t="shared" si="10"/>
        <v/>
      </c>
      <c r="X161" s="31" t="str">
        <f t="shared" si="12"/>
        <v/>
      </c>
      <c r="Y161" s="31" t="str">
        <f t="shared" si="13"/>
        <v/>
      </c>
      <c r="Z161" s="31" t="str">
        <f t="shared" si="14"/>
        <v/>
      </c>
      <c r="AA161" s="31" t="e">
        <f>M161&amp;#REF!&amp;G161&amp;I161&amp;L161</f>
        <v>#REF!</v>
      </c>
      <c r="AB161" s="30" t="e">
        <f>IF(AA161="",888,COUNTIF($AA$1:AA161,AA161))</f>
        <v>#REF!</v>
      </c>
    </row>
    <row r="162" spans="1:28" ht="17.399999999999999">
      <c r="A162" s="17" t="str">
        <f>IF(E162="","",SUBTOTAL(103,E$1:E162)-1)</f>
        <v/>
      </c>
      <c r="B162" s="18" t="str">
        <f t="shared" si="11"/>
        <v/>
      </c>
      <c r="C162" s="186"/>
      <c r="D162" s="186"/>
      <c r="E162" s="187"/>
      <c r="F162" s="187"/>
      <c r="G162" s="21"/>
      <c r="H162" s="140"/>
      <c r="I162" s="23"/>
      <c r="J162" s="23"/>
      <c r="K162" s="186"/>
      <c r="L162" s="186"/>
      <c r="M162" s="187"/>
      <c r="N162" s="147"/>
      <c r="O162" s="147"/>
      <c r="P162" s="25"/>
      <c r="Q162" s="26"/>
      <c r="R162" s="27"/>
      <c r="S162" s="28" t="s">
        <v>29</v>
      </c>
      <c r="T162" s="29" t="s">
        <v>29</v>
      </c>
      <c r="W162" s="31" t="str">
        <f t="shared" si="10"/>
        <v/>
      </c>
      <c r="X162" s="31" t="str">
        <f t="shared" si="12"/>
        <v/>
      </c>
      <c r="Y162" s="31" t="str">
        <f t="shared" si="13"/>
        <v/>
      </c>
      <c r="Z162" s="31" t="str">
        <f t="shared" si="14"/>
        <v/>
      </c>
      <c r="AA162" s="31" t="e">
        <f>M162&amp;#REF!&amp;G162&amp;I162&amp;L162</f>
        <v>#REF!</v>
      </c>
      <c r="AB162" s="30" t="e">
        <f>IF(AA162="",888,COUNTIF($AA$1:AA162,AA162))</f>
        <v>#REF!</v>
      </c>
    </row>
    <row r="163" spans="1:28" ht="17.399999999999999">
      <c r="A163" s="17" t="str">
        <f>IF(E163="","",SUBTOTAL(103,E$1:E163)-1)</f>
        <v/>
      </c>
      <c r="B163" s="18" t="str">
        <f t="shared" si="11"/>
        <v/>
      </c>
      <c r="C163" s="186"/>
      <c r="D163" s="186"/>
      <c r="E163" s="187"/>
      <c r="F163" s="187"/>
      <c r="G163" s="21"/>
      <c r="H163" s="140"/>
      <c r="I163" s="23"/>
      <c r="J163" s="23"/>
      <c r="K163" s="186"/>
      <c r="L163" s="186"/>
      <c r="M163" s="187"/>
      <c r="N163" s="147"/>
      <c r="O163" s="147"/>
      <c r="P163" s="25"/>
      <c r="Q163" s="26"/>
      <c r="R163" s="27"/>
      <c r="S163" s="28" t="s">
        <v>29</v>
      </c>
      <c r="T163" s="29" t="s">
        <v>29</v>
      </c>
      <c r="W163" s="31" t="str">
        <f t="shared" si="10"/>
        <v/>
      </c>
      <c r="X163" s="31" t="str">
        <f t="shared" si="12"/>
        <v/>
      </c>
      <c r="Y163" s="31" t="str">
        <f t="shared" si="13"/>
        <v/>
      </c>
      <c r="Z163" s="31" t="str">
        <f t="shared" si="14"/>
        <v/>
      </c>
      <c r="AA163" s="31" t="e">
        <f>M163&amp;#REF!&amp;G163&amp;I163&amp;L163</f>
        <v>#REF!</v>
      </c>
      <c r="AB163" s="30" t="e">
        <f>IF(AA163="",888,COUNTIF($AA$1:AA163,AA163))</f>
        <v>#REF!</v>
      </c>
    </row>
    <row r="164" spans="1:28" ht="17.399999999999999">
      <c r="A164" s="17" t="str">
        <f>IF(E164="","",SUBTOTAL(103,E$1:E164)-1)</f>
        <v/>
      </c>
      <c r="B164" s="18" t="str">
        <f t="shared" si="11"/>
        <v/>
      </c>
      <c r="C164" s="186"/>
      <c r="D164" s="186"/>
      <c r="E164" s="187"/>
      <c r="F164" s="187"/>
      <c r="G164" s="21"/>
      <c r="H164" s="140"/>
      <c r="I164" s="23"/>
      <c r="J164" s="23"/>
      <c r="K164" s="186"/>
      <c r="L164" s="186"/>
      <c r="M164" s="187"/>
      <c r="N164" s="147"/>
      <c r="O164" s="147"/>
      <c r="P164" s="25"/>
      <c r="Q164" s="26"/>
      <c r="R164" s="27"/>
      <c r="S164" s="28" t="s">
        <v>29</v>
      </c>
      <c r="T164" s="29" t="s">
        <v>29</v>
      </c>
      <c r="W164" s="31" t="str">
        <f t="shared" si="10"/>
        <v/>
      </c>
      <c r="X164" s="31" t="str">
        <f t="shared" si="12"/>
        <v/>
      </c>
      <c r="Y164" s="31" t="str">
        <f t="shared" si="13"/>
        <v/>
      </c>
      <c r="Z164" s="31" t="str">
        <f t="shared" si="14"/>
        <v/>
      </c>
      <c r="AA164" s="31" t="e">
        <f>M164&amp;#REF!&amp;G164&amp;I164&amp;L164</f>
        <v>#REF!</v>
      </c>
      <c r="AB164" s="30" t="e">
        <f>IF(AA164="",888,COUNTIF($AA$1:AA164,AA164))</f>
        <v>#REF!</v>
      </c>
    </row>
    <row r="165" spans="1:28" ht="17.399999999999999">
      <c r="A165" s="17" t="str">
        <f>IF(E165="","",SUBTOTAL(103,E$1:E165)-1)</f>
        <v/>
      </c>
      <c r="B165" s="18" t="str">
        <f t="shared" si="11"/>
        <v/>
      </c>
      <c r="C165" s="186"/>
      <c r="D165" s="186"/>
      <c r="E165" s="187"/>
      <c r="F165" s="187"/>
      <c r="G165" s="21"/>
      <c r="H165" s="140"/>
      <c r="I165" s="23"/>
      <c r="J165" s="23"/>
      <c r="K165" s="186"/>
      <c r="L165" s="186"/>
      <c r="M165" s="187"/>
      <c r="N165" s="147"/>
      <c r="O165" s="147"/>
      <c r="P165" s="25"/>
      <c r="Q165" s="26"/>
      <c r="R165" s="27"/>
      <c r="S165" s="28" t="s">
        <v>29</v>
      </c>
      <c r="T165" s="29" t="s">
        <v>29</v>
      </c>
      <c r="W165" s="31" t="str">
        <f t="shared" si="10"/>
        <v/>
      </c>
      <c r="X165" s="31" t="str">
        <f t="shared" si="12"/>
        <v/>
      </c>
      <c r="Y165" s="31" t="str">
        <f t="shared" si="13"/>
        <v/>
      </c>
      <c r="Z165" s="31" t="str">
        <f t="shared" si="14"/>
        <v/>
      </c>
      <c r="AA165" s="31" t="e">
        <f>M165&amp;#REF!&amp;G165&amp;I165&amp;L165</f>
        <v>#REF!</v>
      </c>
      <c r="AB165" s="30" t="e">
        <f>IF(AA165="",888,COUNTIF($AA$1:AA165,AA165))</f>
        <v>#REF!</v>
      </c>
    </row>
    <row r="166" spans="1:28" ht="17.399999999999999">
      <c r="A166" s="17" t="str">
        <f>IF(E166="","",SUBTOTAL(103,E$1:E166)-1)</f>
        <v/>
      </c>
      <c r="B166" s="18" t="str">
        <f t="shared" si="11"/>
        <v/>
      </c>
      <c r="C166" s="186"/>
      <c r="D166" s="186"/>
      <c r="E166" s="187"/>
      <c r="F166" s="187"/>
      <c r="G166" s="21"/>
      <c r="H166" s="140"/>
      <c r="I166" s="23"/>
      <c r="J166" s="23"/>
      <c r="K166" s="186"/>
      <c r="L166" s="186"/>
      <c r="M166" s="187"/>
      <c r="N166" s="147"/>
      <c r="O166" s="147"/>
      <c r="P166" s="25"/>
      <c r="Q166" s="26"/>
      <c r="R166" s="27"/>
      <c r="S166" s="28" t="s">
        <v>29</v>
      </c>
      <c r="T166" s="29" t="s">
        <v>29</v>
      </c>
      <c r="W166" s="31" t="str">
        <f t="shared" si="10"/>
        <v/>
      </c>
      <c r="X166" s="31" t="str">
        <f t="shared" si="12"/>
        <v/>
      </c>
      <c r="Y166" s="31" t="str">
        <f t="shared" si="13"/>
        <v/>
      </c>
      <c r="Z166" s="31" t="str">
        <f t="shared" si="14"/>
        <v/>
      </c>
      <c r="AA166" s="31" t="e">
        <f>M166&amp;#REF!&amp;G166&amp;I166&amp;L166</f>
        <v>#REF!</v>
      </c>
      <c r="AB166" s="30" t="e">
        <f>IF(AA166="",888,COUNTIF($AA$1:AA166,AA166))</f>
        <v>#REF!</v>
      </c>
    </row>
    <row r="167" spans="1:28" ht="17.399999999999999">
      <c r="A167" s="17" t="str">
        <f>IF(E167="","",SUBTOTAL(103,E$1:E167)-1)</f>
        <v/>
      </c>
      <c r="B167" s="18" t="str">
        <f t="shared" si="11"/>
        <v/>
      </c>
      <c r="C167" s="186"/>
      <c r="D167" s="186"/>
      <c r="E167" s="187"/>
      <c r="F167" s="187"/>
      <c r="G167" s="21"/>
      <c r="H167" s="140"/>
      <c r="I167" s="23"/>
      <c r="J167" s="23"/>
      <c r="K167" s="186"/>
      <c r="L167" s="186"/>
      <c r="M167" s="187"/>
      <c r="N167" s="147"/>
      <c r="O167" s="147"/>
      <c r="P167" s="25"/>
      <c r="Q167" s="26"/>
      <c r="R167" s="27"/>
      <c r="S167" s="28" t="s">
        <v>29</v>
      </c>
      <c r="T167" s="29" t="s">
        <v>29</v>
      </c>
      <c r="W167" s="31" t="str">
        <f t="shared" si="10"/>
        <v/>
      </c>
      <c r="X167" s="31" t="str">
        <f t="shared" si="12"/>
        <v/>
      </c>
      <c r="Y167" s="31" t="str">
        <f t="shared" si="13"/>
        <v/>
      </c>
      <c r="Z167" s="31" t="str">
        <f t="shared" si="14"/>
        <v/>
      </c>
      <c r="AA167" s="31" t="e">
        <f>M167&amp;#REF!&amp;G167&amp;I167&amp;L167</f>
        <v>#REF!</v>
      </c>
      <c r="AB167" s="30" t="e">
        <f>IF(AA167="",888,COUNTIF($AA$1:AA167,AA167))</f>
        <v>#REF!</v>
      </c>
    </row>
    <row r="168" spans="1:28" ht="17.399999999999999">
      <c r="A168" s="17" t="str">
        <f>IF(E168="","",SUBTOTAL(103,E$1:E168)-1)</f>
        <v/>
      </c>
      <c r="B168" s="18" t="str">
        <f t="shared" si="11"/>
        <v/>
      </c>
      <c r="C168" s="186"/>
      <c r="D168" s="186"/>
      <c r="E168" s="187"/>
      <c r="F168" s="187"/>
      <c r="G168" s="21"/>
      <c r="H168" s="140"/>
      <c r="I168" s="23"/>
      <c r="J168" s="23"/>
      <c r="K168" s="186"/>
      <c r="L168" s="186"/>
      <c r="M168" s="187"/>
      <c r="N168" s="147"/>
      <c r="O168" s="147"/>
      <c r="P168" s="25"/>
      <c r="Q168" s="26"/>
      <c r="R168" s="27"/>
      <c r="S168" s="28" t="s">
        <v>29</v>
      </c>
      <c r="T168" s="29" t="s">
        <v>29</v>
      </c>
      <c r="W168" s="31" t="str">
        <f t="shared" si="10"/>
        <v/>
      </c>
      <c r="X168" s="31" t="str">
        <f t="shared" si="12"/>
        <v/>
      </c>
      <c r="Y168" s="31" t="str">
        <f t="shared" si="13"/>
        <v/>
      </c>
      <c r="Z168" s="31" t="str">
        <f t="shared" si="14"/>
        <v/>
      </c>
      <c r="AA168" s="31" t="e">
        <f>M168&amp;#REF!&amp;G168&amp;I168&amp;L168</f>
        <v>#REF!</v>
      </c>
      <c r="AB168" s="30" t="e">
        <f>IF(AA168="",888,COUNTIF($AA$1:AA168,AA168))</f>
        <v>#REF!</v>
      </c>
    </row>
    <row r="169" spans="1:28" ht="17.399999999999999">
      <c r="A169" s="17" t="str">
        <f>IF(E169="","",SUBTOTAL(103,E$1:E169)-1)</f>
        <v/>
      </c>
      <c r="B169" s="18" t="str">
        <f t="shared" si="11"/>
        <v/>
      </c>
      <c r="C169" s="186"/>
      <c r="D169" s="186"/>
      <c r="E169" s="187"/>
      <c r="F169" s="187"/>
      <c r="G169" s="21"/>
      <c r="H169" s="140"/>
      <c r="I169" s="23"/>
      <c r="J169" s="23"/>
      <c r="K169" s="186"/>
      <c r="L169" s="186"/>
      <c r="M169" s="187"/>
      <c r="N169" s="147"/>
      <c r="O169" s="147"/>
      <c r="P169" s="25"/>
      <c r="Q169" s="26"/>
      <c r="R169" s="27"/>
      <c r="S169" s="28" t="s">
        <v>29</v>
      </c>
      <c r="T169" s="29" t="s">
        <v>29</v>
      </c>
      <c r="W169" s="31" t="str">
        <f t="shared" si="10"/>
        <v/>
      </c>
      <c r="X169" s="31" t="str">
        <f t="shared" si="12"/>
        <v/>
      </c>
      <c r="Y169" s="31" t="str">
        <f t="shared" si="13"/>
        <v/>
      </c>
      <c r="Z169" s="31" t="str">
        <f t="shared" si="14"/>
        <v/>
      </c>
      <c r="AA169" s="31" t="e">
        <f>M169&amp;#REF!&amp;G169&amp;I169&amp;L169</f>
        <v>#REF!</v>
      </c>
      <c r="AB169" s="30" t="e">
        <f>IF(AA169="",888,COUNTIF($AA$1:AA169,AA169))</f>
        <v>#REF!</v>
      </c>
    </row>
    <row r="170" spans="1:28" ht="17.399999999999999">
      <c r="A170" s="17" t="str">
        <f>IF(E170="","",SUBTOTAL(103,E$1:E170)-1)</f>
        <v/>
      </c>
      <c r="B170" s="18" t="str">
        <f t="shared" si="11"/>
        <v/>
      </c>
      <c r="C170" s="186"/>
      <c r="D170" s="186"/>
      <c r="E170" s="187"/>
      <c r="F170" s="187"/>
      <c r="G170" s="21"/>
      <c r="H170" s="140"/>
      <c r="I170" s="23"/>
      <c r="J170" s="23"/>
      <c r="K170" s="186"/>
      <c r="L170" s="186"/>
      <c r="M170" s="187"/>
      <c r="N170" s="147"/>
      <c r="O170" s="147"/>
      <c r="P170" s="25"/>
      <c r="Q170" s="26"/>
      <c r="R170" s="27"/>
      <c r="S170" s="28" t="s">
        <v>29</v>
      </c>
      <c r="T170" s="29" t="s">
        <v>29</v>
      </c>
      <c r="W170" s="31" t="str">
        <f t="shared" si="10"/>
        <v/>
      </c>
      <c r="X170" s="31" t="str">
        <f t="shared" si="12"/>
        <v/>
      </c>
      <c r="Y170" s="31" t="str">
        <f t="shared" si="13"/>
        <v/>
      </c>
      <c r="Z170" s="31" t="str">
        <f t="shared" si="14"/>
        <v/>
      </c>
      <c r="AA170" s="31" t="e">
        <f>M170&amp;#REF!&amp;G170&amp;I170&amp;L170</f>
        <v>#REF!</v>
      </c>
      <c r="AB170" s="30" t="e">
        <f>IF(AA170="",888,COUNTIF($AA$1:AA170,AA170))</f>
        <v>#REF!</v>
      </c>
    </row>
    <row r="171" spans="1:28" ht="17.399999999999999">
      <c r="A171" s="17" t="str">
        <f>IF(E171="","",SUBTOTAL(103,E$1:E171)-1)</f>
        <v/>
      </c>
      <c r="B171" s="18" t="str">
        <f t="shared" si="11"/>
        <v/>
      </c>
      <c r="C171" s="186"/>
      <c r="D171" s="186"/>
      <c r="E171" s="187"/>
      <c r="F171" s="187"/>
      <c r="G171" s="21"/>
      <c r="H171" s="140"/>
      <c r="I171" s="23"/>
      <c r="J171" s="23"/>
      <c r="K171" s="186"/>
      <c r="L171" s="186"/>
      <c r="M171" s="187"/>
      <c r="N171" s="147"/>
      <c r="O171" s="147"/>
      <c r="P171" s="25"/>
      <c r="Q171" s="26"/>
      <c r="R171" s="27"/>
      <c r="S171" s="28" t="s">
        <v>29</v>
      </c>
      <c r="T171" s="29" t="s">
        <v>29</v>
      </c>
      <c r="W171" s="31" t="str">
        <f t="shared" si="10"/>
        <v/>
      </c>
      <c r="X171" s="31" t="str">
        <f t="shared" si="12"/>
        <v/>
      </c>
      <c r="Y171" s="31" t="str">
        <f t="shared" si="13"/>
        <v/>
      </c>
      <c r="Z171" s="31" t="str">
        <f t="shared" si="14"/>
        <v/>
      </c>
      <c r="AA171" s="31" t="e">
        <f>M171&amp;#REF!&amp;G171&amp;I171&amp;L171</f>
        <v>#REF!</v>
      </c>
      <c r="AB171" s="30" t="e">
        <f>IF(AA171="",888,COUNTIF($AA$1:AA171,AA171))</f>
        <v>#REF!</v>
      </c>
    </row>
    <row r="172" spans="1:28" ht="17.399999999999999">
      <c r="A172" s="17" t="str">
        <f>IF(E172="","",SUBTOTAL(103,E$1:E172)-1)</f>
        <v/>
      </c>
      <c r="B172" s="18" t="str">
        <f t="shared" si="11"/>
        <v/>
      </c>
      <c r="C172" s="186"/>
      <c r="D172" s="186"/>
      <c r="E172" s="186"/>
      <c r="F172" s="186"/>
      <c r="G172" s="21"/>
      <c r="H172" s="140"/>
      <c r="I172" s="23"/>
      <c r="J172" s="23"/>
      <c r="K172" s="186"/>
      <c r="L172" s="186"/>
      <c r="M172" s="187"/>
      <c r="N172" s="147"/>
      <c r="O172" s="147"/>
      <c r="P172" s="25"/>
      <c r="Q172" s="26"/>
      <c r="R172" s="27"/>
      <c r="S172" s="28" t="s">
        <v>29</v>
      </c>
      <c r="T172" s="29" t="s">
        <v>29</v>
      </c>
      <c r="W172" s="31" t="str">
        <f t="shared" si="10"/>
        <v/>
      </c>
      <c r="X172" s="31" t="str">
        <f t="shared" si="12"/>
        <v/>
      </c>
      <c r="Y172" s="31" t="str">
        <f t="shared" si="13"/>
        <v/>
      </c>
      <c r="Z172" s="31" t="str">
        <f t="shared" si="14"/>
        <v/>
      </c>
      <c r="AA172" s="31" t="e">
        <f>M172&amp;#REF!&amp;G172&amp;I172&amp;L172</f>
        <v>#REF!</v>
      </c>
      <c r="AB172" s="30" t="e">
        <f>IF(AA172="",888,COUNTIF($AA$1:AA172,AA172))</f>
        <v>#REF!</v>
      </c>
    </row>
    <row r="173" spans="1:28" ht="17.399999999999999">
      <c r="A173" s="17" t="str">
        <f>IF(E173="","",SUBTOTAL(103,E$1:E173)-1)</f>
        <v/>
      </c>
      <c r="B173" s="18" t="str">
        <f t="shared" si="11"/>
        <v/>
      </c>
      <c r="C173" s="186"/>
      <c r="D173" s="186"/>
      <c r="E173" s="186"/>
      <c r="F173" s="186"/>
      <c r="G173" s="21"/>
      <c r="H173" s="140"/>
      <c r="I173" s="23"/>
      <c r="J173" s="23"/>
      <c r="K173" s="186"/>
      <c r="L173" s="186"/>
      <c r="M173" s="187"/>
      <c r="N173" s="147"/>
      <c r="O173" s="147"/>
      <c r="P173" s="25"/>
      <c r="Q173" s="26"/>
      <c r="R173" s="27"/>
      <c r="S173" s="28" t="s">
        <v>29</v>
      </c>
      <c r="T173" s="29" t="s">
        <v>29</v>
      </c>
      <c r="W173" s="31" t="str">
        <f t="shared" si="10"/>
        <v/>
      </c>
      <c r="X173" s="31" t="str">
        <f t="shared" si="12"/>
        <v/>
      </c>
      <c r="Y173" s="31" t="str">
        <f t="shared" si="13"/>
        <v/>
      </c>
      <c r="Z173" s="31" t="str">
        <f t="shared" si="14"/>
        <v/>
      </c>
      <c r="AA173" s="31" t="e">
        <f>M173&amp;#REF!&amp;G173&amp;I173&amp;L173</f>
        <v>#REF!</v>
      </c>
      <c r="AB173" s="30" t="e">
        <f>IF(AA173="",888,COUNTIF($AA$1:AA173,AA173))</f>
        <v>#REF!</v>
      </c>
    </row>
    <row r="174" spans="1:28" ht="17.399999999999999">
      <c r="A174" s="17" t="str">
        <f>IF(E174="","",SUBTOTAL(103,E$1:E174)-1)</f>
        <v/>
      </c>
      <c r="B174" s="18" t="str">
        <f t="shared" si="11"/>
        <v/>
      </c>
      <c r="C174" s="188"/>
      <c r="D174" s="188"/>
      <c r="E174" s="189"/>
      <c r="F174" s="189"/>
      <c r="G174" s="21"/>
      <c r="H174" s="140"/>
      <c r="I174" s="23"/>
      <c r="J174" s="23"/>
      <c r="K174" s="188"/>
      <c r="L174" s="188"/>
      <c r="M174" s="189"/>
      <c r="N174" s="147"/>
      <c r="O174" s="147"/>
      <c r="P174" s="25"/>
      <c r="Q174" s="26"/>
      <c r="R174" s="27"/>
      <c r="S174" s="28" t="s">
        <v>29</v>
      </c>
      <c r="T174" s="29" t="s">
        <v>29</v>
      </c>
      <c r="W174" s="31" t="str">
        <f t="shared" si="10"/>
        <v/>
      </c>
      <c r="X174" s="31" t="str">
        <f t="shared" si="12"/>
        <v/>
      </c>
      <c r="Y174" s="31" t="str">
        <f t="shared" si="13"/>
        <v/>
      </c>
      <c r="Z174" s="31" t="str">
        <f t="shared" si="14"/>
        <v/>
      </c>
      <c r="AA174" s="31" t="e">
        <f>M174&amp;#REF!&amp;G174&amp;I174&amp;L174</f>
        <v>#REF!</v>
      </c>
      <c r="AB174" s="30" t="e">
        <f>IF(AA174="",888,COUNTIF($AA$1:AA174,AA174))</f>
        <v>#REF!</v>
      </c>
    </row>
    <row r="175" spans="1:28" ht="17.399999999999999">
      <c r="A175" s="17" t="str">
        <f>IF(E175="","",SUBTOTAL(103,E$1:E175)-1)</f>
        <v/>
      </c>
      <c r="B175" s="18" t="str">
        <f t="shared" si="11"/>
        <v/>
      </c>
      <c r="C175" s="188"/>
      <c r="D175" s="188"/>
      <c r="E175" s="189"/>
      <c r="F175" s="189"/>
      <c r="G175" s="21"/>
      <c r="H175" s="140"/>
      <c r="I175" s="23"/>
      <c r="J175" s="23"/>
      <c r="K175" s="188"/>
      <c r="L175" s="188"/>
      <c r="M175" s="189"/>
      <c r="N175" s="147"/>
      <c r="O175" s="147"/>
      <c r="P175" s="25"/>
      <c r="Q175" s="26"/>
      <c r="R175" s="27"/>
      <c r="S175" s="28" t="s">
        <v>29</v>
      </c>
      <c r="T175" s="29" t="s">
        <v>29</v>
      </c>
      <c r="W175" s="31" t="str">
        <f t="shared" si="10"/>
        <v/>
      </c>
      <c r="X175" s="31" t="str">
        <f t="shared" si="12"/>
        <v/>
      </c>
      <c r="Y175" s="31" t="str">
        <f t="shared" si="13"/>
        <v/>
      </c>
      <c r="Z175" s="31" t="str">
        <f t="shared" si="14"/>
        <v/>
      </c>
      <c r="AA175" s="31" t="e">
        <f>M175&amp;#REF!&amp;G175&amp;I175&amp;L175</f>
        <v>#REF!</v>
      </c>
      <c r="AB175" s="30" t="e">
        <f>IF(AA175="",888,COUNTIF($AA$1:AA175,AA175))</f>
        <v>#REF!</v>
      </c>
    </row>
    <row r="176" spans="1:28" ht="17.399999999999999">
      <c r="A176" s="17" t="str">
        <f>IF(E176="","",SUBTOTAL(103,E$1:E176)-1)</f>
        <v/>
      </c>
      <c r="B176" s="18" t="str">
        <f t="shared" si="11"/>
        <v/>
      </c>
      <c r="C176" s="188"/>
      <c r="D176" s="188"/>
      <c r="E176" s="189"/>
      <c r="F176" s="189"/>
      <c r="G176" s="21"/>
      <c r="H176" s="140"/>
      <c r="I176" s="23"/>
      <c r="J176" s="23"/>
      <c r="K176" s="188"/>
      <c r="L176" s="188"/>
      <c r="M176" s="189"/>
      <c r="N176" s="147"/>
      <c r="O176" s="147"/>
      <c r="P176" s="25"/>
      <c r="Q176" s="26"/>
      <c r="R176" s="27"/>
      <c r="S176" s="28" t="s">
        <v>29</v>
      </c>
      <c r="T176" s="29" t="s">
        <v>29</v>
      </c>
      <c r="W176" s="31" t="str">
        <f t="shared" si="10"/>
        <v/>
      </c>
      <c r="X176" s="31" t="str">
        <f t="shared" si="12"/>
        <v/>
      </c>
      <c r="Y176" s="31" t="str">
        <f t="shared" si="13"/>
        <v/>
      </c>
      <c r="Z176" s="31" t="str">
        <f t="shared" si="14"/>
        <v/>
      </c>
      <c r="AA176" s="31" t="e">
        <f>M176&amp;#REF!&amp;G176&amp;I176&amp;L176</f>
        <v>#REF!</v>
      </c>
      <c r="AB176" s="30" t="e">
        <f>IF(AA176="",888,COUNTIF($AA$1:AA176,AA176))</f>
        <v>#REF!</v>
      </c>
    </row>
    <row r="177" spans="1:28" ht="17.399999999999999">
      <c r="A177" s="17" t="str">
        <f>IF(E177="","",SUBTOTAL(103,E$1:E177)-1)</f>
        <v/>
      </c>
      <c r="B177" s="18" t="str">
        <f t="shared" si="11"/>
        <v/>
      </c>
      <c r="C177" s="188"/>
      <c r="D177" s="188"/>
      <c r="E177" s="189"/>
      <c r="F177" s="189"/>
      <c r="G177" s="21"/>
      <c r="H177" s="140"/>
      <c r="I177" s="23"/>
      <c r="J177" s="23"/>
      <c r="K177" s="188"/>
      <c r="L177" s="188"/>
      <c r="M177" s="189"/>
      <c r="N177" s="147"/>
      <c r="O177" s="147"/>
      <c r="P177" s="25"/>
      <c r="Q177" s="26"/>
      <c r="R177" s="27"/>
      <c r="S177" s="28" t="s">
        <v>29</v>
      </c>
      <c r="T177" s="29" t="s">
        <v>29</v>
      </c>
      <c r="W177" s="31" t="str">
        <f t="shared" si="10"/>
        <v/>
      </c>
      <c r="X177" s="31" t="str">
        <f t="shared" si="12"/>
        <v/>
      </c>
      <c r="Y177" s="31" t="str">
        <f t="shared" si="13"/>
        <v/>
      </c>
      <c r="Z177" s="31" t="str">
        <f t="shared" si="14"/>
        <v/>
      </c>
      <c r="AA177" s="31" t="e">
        <f>M177&amp;#REF!&amp;G177&amp;I177&amp;L177</f>
        <v>#REF!</v>
      </c>
      <c r="AB177" s="30" t="e">
        <f>IF(AA177="",888,COUNTIF($AA$1:AA177,AA177))</f>
        <v>#REF!</v>
      </c>
    </row>
    <row r="178" spans="1:28" ht="17.399999999999999">
      <c r="A178" s="17" t="str">
        <f>IF(E178="","",SUBTOTAL(103,E$1:E178)-1)</f>
        <v/>
      </c>
      <c r="B178" s="18" t="str">
        <f t="shared" si="11"/>
        <v/>
      </c>
      <c r="C178" s="188"/>
      <c r="D178" s="188"/>
      <c r="E178" s="189"/>
      <c r="F178" s="189"/>
      <c r="G178" s="21"/>
      <c r="H178" s="140"/>
      <c r="I178" s="23"/>
      <c r="J178" s="23"/>
      <c r="K178" s="188"/>
      <c r="L178" s="188"/>
      <c r="M178" s="189"/>
      <c r="N178" s="147"/>
      <c r="O178" s="147"/>
      <c r="P178" s="25"/>
      <c r="Q178" s="26"/>
      <c r="R178" s="27"/>
      <c r="S178" s="28" t="s">
        <v>29</v>
      </c>
      <c r="T178" s="29" t="s">
        <v>29</v>
      </c>
      <c r="W178" s="31" t="str">
        <f t="shared" si="10"/>
        <v/>
      </c>
      <c r="X178" s="31" t="str">
        <f t="shared" si="12"/>
        <v/>
      </c>
      <c r="Y178" s="31" t="str">
        <f t="shared" si="13"/>
        <v/>
      </c>
      <c r="Z178" s="31" t="str">
        <f t="shared" si="14"/>
        <v/>
      </c>
      <c r="AA178" s="31" t="e">
        <f>M178&amp;#REF!&amp;G178&amp;I178&amp;L178</f>
        <v>#REF!</v>
      </c>
      <c r="AB178" s="30" t="e">
        <f>IF(AA178="",888,COUNTIF($AA$1:AA178,AA178))</f>
        <v>#REF!</v>
      </c>
    </row>
    <row r="179" spans="1:28" ht="17.399999999999999">
      <c r="A179" s="17" t="str">
        <f>IF(E179="","",SUBTOTAL(103,E$1:E179)-1)</f>
        <v/>
      </c>
      <c r="B179" s="18" t="str">
        <f t="shared" si="11"/>
        <v/>
      </c>
      <c r="C179" s="188"/>
      <c r="D179" s="188"/>
      <c r="E179" s="189"/>
      <c r="F179" s="189"/>
      <c r="G179" s="21"/>
      <c r="H179" s="140"/>
      <c r="I179" s="23"/>
      <c r="J179" s="23"/>
      <c r="K179" s="188"/>
      <c r="L179" s="188"/>
      <c r="M179" s="189"/>
      <c r="N179" s="147"/>
      <c r="O179" s="147"/>
      <c r="P179" s="25"/>
      <c r="Q179" s="26"/>
      <c r="R179" s="27"/>
      <c r="S179" s="28" t="s">
        <v>29</v>
      </c>
      <c r="T179" s="29" t="s">
        <v>29</v>
      </c>
      <c r="W179" s="31" t="str">
        <f t="shared" si="10"/>
        <v/>
      </c>
      <c r="X179" s="31" t="str">
        <f t="shared" si="12"/>
        <v/>
      </c>
      <c r="Y179" s="31" t="str">
        <f t="shared" si="13"/>
        <v/>
      </c>
      <c r="Z179" s="31" t="str">
        <f t="shared" si="14"/>
        <v/>
      </c>
      <c r="AA179" s="31" t="e">
        <f>M179&amp;#REF!&amp;G179&amp;I179&amp;L179</f>
        <v>#REF!</v>
      </c>
      <c r="AB179" s="30" t="e">
        <f>IF(AA179="",888,COUNTIF($AA$1:AA179,AA179))</f>
        <v>#REF!</v>
      </c>
    </row>
    <row r="180" spans="1:28" ht="17.399999999999999">
      <c r="A180" s="17" t="str">
        <f>IF(E180="","",SUBTOTAL(103,E$1:E180)-1)</f>
        <v/>
      </c>
      <c r="B180" s="18" t="str">
        <f t="shared" si="11"/>
        <v/>
      </c>
      <c r="C180" s="188"/>
      <c r="D180" s="188"/>
      <c r="E180" s="189"/>
      <c r="F180" s="189"/>
      <c r="G180" s="21"/>
      <c r="H180" s="140"/>
      <c r="I180" s="23"/>
      <c r="J180" s="23"/>
      <c r="K180" s="188"/>
      <c r="L180" s="188"/>
      <c r="M180" s="189"/>
      <c r="N180" s="147"/>
      <c r="O180" s="147"/>
      <c r="P180" s="25"/>
      <c r="Q180" s="26"/>
      <c r="R180" s="27"/>
      <c r="S180" s="28" t="s">
        <v>29</v>
      </c>
      <c r="T180" s="29" t="s">
        <v>29</v>
      </c>
      <c r="W180" s="31" t="str">
        <f t="shared" si="10"/>
        <v/>
      </c>
      <c r="X180" s="31" t="str">
        <f t="shared" si="12"/>
        <v/>
      </c>
      <c r="Y180" s="31" t="str">
        <f t="shared" si="13"/>
        <v/>
      </c>
      <c r="Z180" s="31" t="str">
        <f t="shared" si="14"/>
        <v/>
      </c>
      <c r="AA180" s="31" t="e">
        <f>M180&amp;#REF!&amp;G180&amp;I180&amp;L180</f>
        <v>#REF!</v>
      </c>
      <c r="AB180" s="30" t="e">
        <f>IF(AA180="",888,COUNTIF($AA$1:AA180,AA180))</f>
        <v>#REF!</v>
      </c>
    </row>
    <row r="181" spans="1:28" ht="17.399999999999999">
      <c r="A181" s="17" t="str">
        <f>IF(E181="","",SUBTOTAL(103,E$1:E181)-1)</f>
        <v/>
      </c>
      <c r="B181" s="18" t="str">
        <f t="shared" si="11"/>
        <v/>
      </c>
      <c r="C181" s="188"/>
      <c r="D181" s="188"/>
      <c r="E181" s="189"/>
      <c r="F181" s="189"/>
      <c r="G181" s="21"/>
      <c r="H181" s="140"/>
      <c r="I181" s="23"/>
      <c r="J181" s="23"/>
      <c r="K181" s="188"/>
      <c r="L181" s="188"/>
      <c r="M181" s="189"/>
      <c r="N181" s="147"/>
      <c r="O181" s="147"/>
      <c r="P181" s="25"/>
      <c r="Q181" s="26"/>
      <c r="R181" s="27"/>
      <c r="S181" s="28" t="s">
        <v>29</v>
      </c>
      <c r="T181" s="29" t="s">
        <v>29</v>
      </c>
      <c r="W181" s="31" t="str">
        <f t="shared" si="10"/>
        <v/>
      </c>
      <c r="X181" s="31" t="str">
        <f t="shared" si="12"/>
        <v/>
      </c>
      <c r="Y181" s="31" t="str">
        <f t="shared" si="13"/>
        <v/>
      </c>
      <c r="Z181" s="31" t="str">
        <f t="shared" si="14"/>
        <v/>
      </c>
      <c r="AA181" s="31" t="e">
        <f>M181&amp;#REF!&amp;G181&amp;I181&amp;L181</f>
        <v>#REF!</v>
      </c>
      <c r="AB181" s="30" t="e">
        <f>IF(AA181="",888,COUNTIF($AA$1:AA181,AA181))</f>
        <v>#REF!</v>
      </c>
    </row>
    <row r="182" spans="1:28" ht="17.399999999999999">
      <c r="A182" s="17" t="str">
        <f>IF(E182="","",SUBTOTAL(103,E$1:E182)-1)</f>
        <v/>
      </c>
      <c r="B182" s="18" t="str">
        <f t="shared" si="11"/>
        <v/>
      </c>
      <c r="C182" s="188"/>
      <c r="D182" s="188"/>
      <c r="E182" s="189"/>
      <c r="F182" s="189"/>
      <c r="G182" s="21"/>
      <c r="H182" s="140"/>
      <c r="I182" s="23"/>
      <c r="J182" s="23"/>
      <c r="K182" s="188"/>
      <c r="L182" s="188"/>
      <c r="M182" s="189"/>
      <c r="N182" s="147"/>
      <c r="O182" s="147"/>
      <c r="P182" s="25"/>
      <c r="Q182" s="26"/>
      <c r="R182" s="27"/>
      <c r="S182" s="28" t="s">
        <v>29</v>
      </c>
      <c r="T182" s="29" t="s">
        <v>29</v>
      </c>
      <c r="W182" s="31" t="str">
        <f t="shared" si="10"/>
        <v/>
      </c>
      <c r="X182" s="31" t="str">
        <f t="shared" si="12"/>
        <v/>
      </c>
      <c r="Y182" s="31" t="str">
        <f t="shared" si="13"/>
        <v/>
      </c>
      <c r="Z182" s="31" t="str">
        <f t="shared" si="14"/>
        <v/>
      </c>
      <c r="AA182" s="31" t="e">
        <f>M182&amp;#REF!&amp;G182&amp;I182&amp;L182</f>
        <v>#REF!</v>
      </c>
      <c r="AB182" s="30" t="e">
        <f>IF(AA182="",888,COUNTIF($AA$1:AA182,AA182))</f>
        <v>#REF!</v>
      </c>
    </row>
    <row r="183" spans="1:28" ht="17.399999999999999">
      <c r="A183" s="17" t="str">
        <f>IF(E183="","",SUBTOTAL(103,E$1:E183)-1)</f>
        <v/>
      </c>
      <c r="B183" s="18" t="str">
        <f t="shared" si="11"/>
        <v/>
      </c>
      <c r="C183" s="188"/>
      <c r="D183" s="188"/>
      <c r="E183" s="189"/>
      <c r="F183" s="189"/>
      <c r="G183" s="21"/>
      <c r="H183" s="140"/>
      <c r="I183" s="23"/>
      <c r="J183" s="23"/>
      <c r="K183" s="188"/>
      <c r="L183" s="188"/>
      <c r="M183" s="189"/>
      <c r="N183" s="147"/>
      <c r="O183" s="147"/>
      <c r="P183" s="25"/>
      <c r="Q183" s="26"/>
      <c r="R183" s="27"/>
      <c r="S183" s="28" t="s">
        <v>29</v>
      </c>
      <c r="T183" s="29" t="s">
        <v>29</v>
      </c>
      <c r="W183" s="31" t="str">
        <f t="shared" si="10"/>
        <v/>
      </c>
      <c r="X183" s="31" t="str">
        <f t="shared" si="12"/>
        <v/>
      </c>
      <c r="Y183" s="31" t="str">
        <f t="shared" si="13"/>
        <v/>
      </c>
      <c r="Z183" s="31" t="str">
        <f t="shared" si="14"/>
        <v/>
      </c>
      <c r="AA183" s="31" t="e">
        <f>M183&amp;#REF!&amp;G183&amp;I183&amp;L183</f>
        <v>#REF!</v>
      </c>
      <c r="AB183" s="30" t="e">
        <f>IF(AA183="",888,COUNTIF($AA$1:AA183,AA183))</f>
        <v>#REF!</v>
      </c>
    </row>
    <row r="184" spans="1:28" ht="17.399999999999999">
      <c r="A184" s="17" t="str">
        <f>IF(E184="","",SUBTOTAL(103,E$1:E184)-1)</f>
        <v/>
      </c>
      <c r="B184" s="18" t="str">
        <f t="shared" si="11"/>
        <v/>
      </c>
      <c r="C184" s="188"/>
      <c r="D184" s="188"/>
      <c r="E184" s="189"/>
      <c r="F184" s="189"/>
      <c r="G184" s="21"/>
      <c r="H184" s="140"/>
      <c r="I184" s="23"/>
      <c r="J184" s="23"/>
      <c r="K184" s="188"/>
      <c r="L184" s="188"/>
      <c r="M184" s="189"/>
      <c r="N184" s="147"/>
      <c r="O184" s="147"/>
      <c r="P184" s="25"/>
      <c r="Q184" s="26"/>
      <c r="R184" s="27"/>
      <c r="S184" s="28" t="s">
        <v>29</v>
      </c>
      <c r="T184" s="29" t="s">
        <v>29</v>
      </c>
      <c r="W184" s="31" t="str">
        <f t="shared" si="10"/>
        <v/>
      </c>
      <c r="X184" s="31" t="str">
        <f t="shared" si="12"/>
        <v/>
      </c>
      <c r="Y184" s="31" t="str">
        <f t="shared" si="13"/>
        <v/>
      </c>
      <c r="Z184" s="31" t="str">
        <f t="shared" si="14"/>
        <v/>
      </c>
      <c r="AA184" s="31" t="e">
        <f>M184&amp;#REF!&amp;G184&amp;I184&amp;L184</f>
        <v>#REF!</v>
      </c>
      <c r="AB184" s="30" t="e">
        <f>IF(AA184="",888,COUNTIF($AA$1:AA184,AA184))</f>
        <v>#REF!</v>
      </c>
    </row>
    <row r="185" spans="1:28" ht="17.399999999999999">
      <c r="A185" s="17" t="str">
        <f>IF(E185="","",SUBTOTAL(103,E$1:E185)-1)</f>
        <v/>
      </c>
      <c r="B185" s="18" t="str">
        <f t="shared" si="11"/>
        <v/>
      </c>
      <c r="C185" s="188"/>
      <c r="D185" s="188"/>
      <c r="E185" s="189"/>
      <c r="F185" s="189"/>
      <c r="G185" s="21"/>
      <c r="H185" s="140"/>
      <c r="I185" s="23"/>
      <c r="J185" s="23"/>
      <c r="K185" s="188"/>
      <c r="L185" s="188"/>
      <c r="M185" s="189"/>
      <c r="N185" s="147"/>
      <c r="O185" s="147"/>
      <c r="P185" s="25"/>
      <c r="Q185" s="26"/>
      <c r="R185" s="27"/>
      <c r="S185" s="28" t="s">
        <v>29</v>
      </c>
      <c r="T185" s="29" t="s">
        <v>29</v>
      </c>
      <c r="W185" s="31" t="str">
        <f t="shared" si="10"/>
        <v/>
      </c>
      <c r="X185" s="31" t="str">
        <f t="shared" si="12"/>
        <v/>
      </c>
      <c r="Y185" s="31" t="str">
        <f t="shared" si="13"/>
        <v/>
      </c>
      <c r="Z185" s="31" t="str">
        <f t="shared" si="14"/>
        <v/>
      </c>
      <c r="AA185" s="31" t="e">
        <f>M185&amp;#REF!&amp;G185&amp;I185&amp;L185</f>
        <v>#REF!</v>
      </c>
      <c r="AB185" s="30" t="e">
        <f>IF(AA185="",888,COUNTIF($AA$1:AA185,AA185))</f>
        <v>#REF!</v>
      </c>
    </row>
    <row r="186" spans="1:28" ht="17.399999999999999">
      <c r="A186" s="17" t="str">
        <f>IF(E186="","",SUBTOTAL(103,E$1:E186)-1)</f>
        <v/>
      </c>
      <c r="B186" s="18" t="str">
        <f t="shared" si="11"/>
        <v/>
      </c>
      <c r="C186" s="188"/>
      <c r="D186" s="188"/>
      <c r="E186" s="189"/>
      <c r="F186" s="189"/>
      <c r="G186" s="21"/>
      <c r="H186" s="140"/>
      <c r="I186" s="23"/>
      <c r="J186" s="23"/>
      <c r="K186" s="188"/>
      <c r="L186" s="188"/>
      <c r="M186" s="189"/>
      <c r="N186" s="147"/>
      <c r="O186" s="147"/>
      <c r="P186" s="25"/>
      <c r="Q186" s="26"/>
      <c r="R186" s="27"/>
      <c r="S186" s="28" t="s">
        <v>29</v>
      </c>
      <c r="T186" s="29" t="s">
        <v>29</v>
      </c>
      <c r="W186" s="31" t="str">
        <f t="shared" si="10"/>
        <v/>
      </c>
      <c r="X186" s="31" t="str">
        <f t="shared" si="12"/>
        <v/>
      </c>
      <c r="Y186" s="31" t="str">
        <f t="shared" si="13"/>
        <v/>
      </c>
      <c r="Z186" s="31" t="str">
        <f t="shared" si="14"/>
        <v/>
      </c>
      <c r="AA186" s="31" t="e">
        <f>M186&amp;#REF!&amp;G186&amp;I186&amp;L186</f>
        <v>#REF!</v>
      </c>
      <c r="AB186" s="30" t="e">
        <f>IF(AA186="",888,COUNTIF($AA$1:AA186,AA186))</f>
        <v>#REF!</v>
      </c>
    </row>
    <row r="187" spans="1:28" ht="17.399999999999999">
      <c r="A187" s="17" t="str">
        <f>IF(E187="","",SUBTOTAL(103,E$1:E187)-1)</f>
        <v/>
      </c>
      <c r="B187" s="18" t="str">
        <f t="shared" si="11"/>
        <v/>
      </c>
      <c r="C187" s="188"/>
      <c r="D187" s="188"/>
      <c r="E187" s="189"/>
      <c r="F187" s="189"/>
      <c r="G187" s="21"/>
      <c r="H187" s="140"/>
      <c r="I187" s="23"/>
      <c r="J187" s="23"/>
      <c r="K187" s="188"/>
      <c r="L187" s="188"/>
      <c r="M187" s="189"/>
      <c r="N187" s="147"/>
      <c r="O187" s="147"/>
      <c r="P187" s="25"/>
      <c r="Q187" s="26"/>
      <c r="R187" s="27"/>
      <c r="S187" s="28" t="s">
        <v>29</v>
      </c>
      <c r="T187" s="29" t="s">
        <v>29</v>
      </c>
      <c r="W187" s="31" t="str">
        <f t="shared" si="10"/>
        <v/>
      </c>
      <c r="X187" s="31" t="str">
        <f t="shared" si="12"/>
        <v/>
      </c>
      <c r="Y187" s="31" t="str">
        <f t="shared" si="13"/>
        <v/>
      </c>
      <c r="Z187" s="31" t="str">
        <f t="shared" si="14"/>
        <v/>
      </c>
      <c r="AA187" s="31" t="e">
        <f>M187&amp;#REF!&amp;G187&amp;I187&amp;L187</f>
        <v>#REF!</v>
      </c>
      <c r="AB187" s="30" t="e">
        <f>IF(AA187="",888,COUNTIF($AA$1:AA187,AA187))</f>
        <v>#REF!</v>
      </c>
    </row>
    <row r="188" spans="1:28" ht="17.399999999999999">
      <c r="A188" s="17" t="str">
        <f>IF(E188="","",SUBTOTAL(103,E$1:E188)-1)</f>
        <v/>
      </c>
      <c r="B188" s="18" t="str">
        <f t="shared" si="11"/>
        <v/>
      </c>
      <c r="C188" s="188"/>
      <c r="D188" s="188"/>
      <c r="E188" s="189"/>
      <c r="F188" s="189"/>
      <c r="G188" s="21"/>
      <c r="H188" s="140"/>
      <c r="I188" s="23"/>
      <c r="J188" s="23"/>
      <c r="K188" s="188"/>
      <c r="L188" s="188"/>
      <c r="M188" s="189"/>
      <c r="N188" s="147"/>
      <c r="O188" s="147"/>
      <c r="P188" s="25"/>
      <c r="Q188" s="26"/>
      <c r="R188" s="27"/>
      <c r="S188" s="28" t="s">
        <v>29</v>
      </c>
      <c r="T188" s="29" t="s">
        <v>29</v>
      </c>
      <c r="W188" s="31" t="str">
        <f t="shared" si="10"/>
        <v/>
      </c>
      <c r="X188" s="31" t="str">
        <f t="shared" si="12"/>
        <v/>
      </c>
      <c r="Y188" s="31" t="str">
        <f t="shared" si="13"/>
        <v/>
      </c>
      <c r="Z188" s="31" t="str">
        <f t="shared" si="14"/>
        <v/>
      </c>
      <c r="AA188" s="31" t="e">
        <f>M188&amp;#REF!&amp;G188&amp;I188&amp;L188</f>
        <v>#REF!</v>
      </c>
      <c r="AB188" s="30" t="e">
        <f>IF(AA188="",888,COUNTIF($AA$1:AA188,AA188))</f>
        <v>#REF!</v>
      </c>
    </row>
    <row r="189" spans="1:28" ht="17.399999999999999">
      <c r="A189" s="17" t="str">
        <f>IF(E189="","",SUBTOTAL(103,E$1:E189)-1)</f>
        <v/>
      </c>
      <c r="B189" s="18" t="str">
        <f t="shared" si="11"/>
        <v/>
      </c>
      <c r="C189" s="188"/>
      <c r="D189" s="188"/>
      <c r="E189" s="189"/>
      <c r="F189" s="189"/>
      <c r="G189" s="21"/>
      <c r="H189" s="140"/>
      <c r="I189" s="23"/>
      <c r="J189" s="23"/>
      <c r="K189" s="188"/>
      <c r="L189" s="188"/>
      <c r="M189" s="189"/>
      <c r="N189" s="147"/>
      <c r="O189" s="147"/>
      <c r="P189" s="25"/>
      <c r="Q189" s="26"/>
      <c r="R189" s="27"/>
      <c r="S189" s="28" t="s">
        <v>29</v>
      </c>
      <c r="T189" s="29" t="s">
        <v>29</v>
      </c>
      <c r="W189" s="31" t="str">
        <f t="shared" si="10"/>
        <v/>
      </c>
      <c r="X189" s="31" t="str">
        <f t="shared" si="12"/>
        <v/>
      </c>
      <c r="Y189" s="31" t="str">
        <f t="shared" si="13"/>
        <v/>
      </c>
      <c r="Z189" s="31" t="str">
        <f t="shared" si="14"/>
        <v/>
      </c>
      <c r="AA189" s="31" t="e">
        <f>M189&amp;#REF!&amp;G189&amp;I189&amp;L189</f>
        <v>#REF!</v>
      </c>
      <c r="AB189" s="30" t="e">
        <f>IF(AA189="",888,COUNTIF($AA$1:AA189,AA189))</f>
        <v>#REF!</v>
      </c>
    </row>
    <row r="190" spans="1:28" ht="17.399999999999999">
      <c r="A190" s="17" t="str">
        <f>IF(E190="","",SUBTOTAL(103,E$1:E190)-1)</f>
        <v/>
      </c>
      <c r="B190" s="18" t="str">
        <f t="shared" si="11"/>
        <v/>
      </c>
      <c r="C190" s="188"/>
      <c r="D190" s="188"/>
      <c r="E190" s="189"/>
      <c r="F190" s="189"/>
      <c r="G190" s="21"/>
      <c r="H190" s="140"/>
      <c r="I190" s="23"/>
      <c r="J190" s="23"/>
      <c r="K190" s="188"/>
      <c r="L190" s="188"/>
      <c r="M190" s="189"/>
      <c r="N190" s="147"/>
      <c r="O190" s="147"/>
      <c r="P190" s="25"/>
      <c r="Q190" s="26"/>
      <c r="R190" s="27"/>
      <c r="S190" s="28" t="s">
        <v>29</v>
      </c>
      <c r="T190" s="29" t="s">
        <v>29</v>
      </c>
      <c r="W190" s="31" t="str">
        <f t="shared" si="10"/>
        <v/>
      </c>
      <c r="X190" s="31" t="str">
        <f t="shared" si="12"/>
        <v/>
      </c>
      <c r="Y190" s="31" t="str">
        <f t="shared" si="13"/>
        <v/>
      </c>
      <c r="Z190" s="31" t="str">
        <f t="shared" si="14"/>
        <v/>
      </c>
      <c r="AA190" s="31" t="e">
        <f>M190&amp;#REF!&amp;G190&amp;I190&amp;L190</f>
        <v>#REF!</v>
      </c>
      <c r="AB190" s="30" t="e">
        <f>IF(AA190="",888,COUNTIF($AA$1:AA190,AA190))</f>
        <v>#REF!</v>
      </c>
    </row>
    <row r="191" spans="1:28" ht="17.399999999999999">
      <c r="A191" s="17" t="str">
        <f>IF(E191="","",SUBTOTAL(103,E$1:E191)-1)</f>
        <v/>
      </c>
      <c r="B191" s="18" t="str">
        <f t="shared" si="11"/>
        <v/>
      </c>
      <c r="C191" s="188"/>
      <c r="D191" s="188"/>
      <c r="E191" s="189"/>
      <c r="F191" s="189"/>
      <c r="G191" s="21"/>
      <c r="H191" s="140"/>
      <c r="I191" s="23"/>
      <c r="J191" s="23"/>
      <c r="K191" s="188"/>
      <c r="L191" s="188"/>
      <c r="M191" s="189"/>
      <c r="N191" s="147"/>
      <c r="O191" s="147"/>
      <c r="P191" s="25"/>
      <c r="Q191" s="26"/>
      <c r="R191" s="27"/>
      <c r="S191" s="28" t="s">
        <v>29</v>
      </c>
      <c r="T191" s="29" t="s">
        <v>29</v>
      </c>
      <c r="W191" s="31" t="str">
        <f t="shared" si="10"/>
        <v/>
      </c>
      <c r="X191" s="31" t="str">
        <f t="shared" si="12"/>
        <v/>
      </c>
      <c r="Y191" s="31" t="str">
        <f t="shared" si="13"/>
        <v/>
      </c>
      <c r="Z191" s="31" t="str">
        <f t="shared" si="14"/>
        <v/>
      </c>
      <c r="AA191" s="31" t="e">
        <f>M191&amp;#REF!&amp;G191&amp;I191&amp;L191</f>
        <v>#REF!</v>
      </c>
      <c r="AB191" s="30" t="e">
        <f>IF(AA191="",888,COUNTIF($AA$1:AA191,AA191))</f>
        <v>#REF!</v>
      </c>
    </row>
    <row r="192" spans="1:28" ht="17.399999999999999">
      <c r="A192" s="17" t="str">
        <f>IF(E192="","",SUBTOTAL(103,E$1:E192)-1)</f>
        <v/>
      </c>
      <c r="B192" s="18" t="str">
        <f t="shared" si="11"/>
        <v/>
      </c>
      <c r="C192" s="188"/>
      <c r="D192" s="188"/>
      <c r="E192" s="189"/>
      <c r="F192" s="189"/>
      <c r="G192" s="21"/>
      <c r="H192" s="140"/>
      <c r="I192" s="23"/>
      <c r="J192" s="23"/>
      <c r="K192" s="188"/>
      <c r="L192" s="188"/>
      <c r="M192" s="189"/>
      <c r="N192" s="147"/>
      <c r="O192" s="147"/>
      <c r="P192" s="25"/>
      <c r="Q192" s="26"/>
      <c r="R192" s="27"/>
      <c r="S192" s="28" t="s">
        <v>29</v>
      </c>
      <c r="T192" s="29" t="s">
        <v>29</v>
      </c>
      <c r="W192" s="31" t="str">
        <f t="shared" si="10"/>
        <v/>
      </c>
      <c r="X192" s="31" t="str">
        <f t="shared" si="12"/>
        <v/>
      </c>
      <c r="Y192" s="31" t="str">
        <f t="shared" si="13"/>
        <v/>
      </c>
      <c r="Z192" s="31" t="str">
        <f t="shared" si="14"/>
        <v/>
      </c>
      <c r="AA192" s="31" t="e">
        <f>M192&amp;#REF!&amp;G192&amp;I192&amp;L192</f>
        <v>#REF!</v>
      </c>
      <c r="AB192" s="30" t="e">
        <f>IF(AA192="",888,COUNTIF($AA$1:AA192,AA192))</f>
        <v>#REF!</v>
      </c>
    </row>
    <row r="193" spans="1:28" ht="17.399999999999999">
      <c r="A193" s="17" t="str">
        <f>IF(E193="","",SUBTOTAL(103,E$1:E193)-1)</f>
        <v/>
      </c>
      <c r="B193" s="18" t="str">
        <f t="shared" si="11"/>
        <v/>
      </c>
      <c r="C193" s="188"/>
      <c r="D193" s="188"/>
      <c r="E193" s="189"/>
      <c r="F193" s="189"/>
      <c r="G193" s="21"/>
      <c r="H193" s="140"/>
      <c r="I193" s="23"/>
      <c r="J193" s="23"/>
      <c r="K193" s="188"/>
      <c r="L193" s="188"/>
      <c r="M193" s="189"/>
      <c r="N193" s="147"/>
      <c r="O193" s="147"/>
      <c r="P193" s="25"/>
      <c r="Q193" s="26"/>
      <c r="R193" s="27"/>
      <c r="S193" s="28" t="s">
        <v>29</v>
      </c>
      <c r="T193" s="29" t="s">
        <v>29</v>
      </c>
      <c r="W193" s="31" t="str">
        <f t="shared" si="10"/>
        <v/>
      </c>
      <c r="X193" s="31" t="str">
        <f t="shared" si="12"/>
        <v/>
      </c>
      <c r="Y193" s="31" t="str">
        <f t="shared" si="13"/>
        <v/>
      </c>
      <c r="Z193" s="31" t="str">
        <f t="shared" si="14"/>
        <v/>
      </c>
      <c r="AA193" s="31" t="e">
        <f>M193&amp;#REF!&amp;G193&amp;I193&amp;L193</f>
        <v>#REF!</v>
      </c>
      <c r="AB193" s="30" t="e">
        <f>IF(AA193="",888,COUNTIF($AA$1:AA193,AA193))</f>
        <v>#REF!</v>
      </c>
    </row>
    <row r="194" spans="1:28" ht="17.399999999999999">
      <c r="A194" s="17" t="str">
        <f>IF(E194="","",SUBTOTAL(103,E$1:E194)-1)</f>
        <v/>
      </c>
      <c r="B194" s="18" t="str">
        <f t="shared" si="11"/>
        <v/>
      </c>
      <c r="C194" s="188"/>
      <c r="D194" s="188"/>
      <c r="E194" s="189"/>
      <c r="F194" s="189"/>
      <c r="G194" s="21"/>
      <c r="H194" s="140"/>
      <c r="I194" s="23"/>
      <c r="J194" s="23"/>
      <c r="K194" s="188"/>
      <c r="L194" s="188"/>
      <c r="M194" s="189"/>
      <c r="N194" s="147"/>
      <c r="O194" s="147"/>
      <c r="P194" s="25"/>
      <c r="Q194" s="26"/>
      <c r="R194" s="27"/>
      <c r="S194" s="28" t="s">
        <v>29</v>
      </c>
      <c r="T194" s="29" t="s">
        <v>29</v>
      </c>
      <c r="W194" s="31" t="str">
        <f t="shared" si="10"/>
        <v/>
      </c>
      <c r="X194" s="31" t="str">
        <f t="shared" si="12"/>
        <v/>
      </c>
      <c r="Y194" s="31" t="str">
        <f t="shared" si="13"/>
        <v/>
      </c>
      <c r="Z194" s="31" t="str">
        <f t="shared" si="14"/>
        <v/>
      </c>
      <c r="AA194" s="31" t="e">
        <f>M194&amp;#REF!&amp;G194&amp;I194&amp;L194</f>
        <v>#REF!</v>
      </c>
      <c r="AB194" s="30" t="e">
        <f>IF(AA194="",888,COUNTIF($AA$1:AA194,AA194))</f>
        <v>#REF!</v>
      </c>
    </row>
    <row r="195" spans="1:28" ht="17.399999999999999">
      <c r="A195" s="17" t="str">
        <f>IF(E195="","",SUBTOTAL(103,E$1:E195)-1)</f>
        <v/>
      </c>
      <c r="B195" s="18" t="str">
        <f t="shared" si="11"/>
        <v/>
      </c>
      <c r="C195" s="188"/>
      <c r="D195" s="188"/>
      <c r="E195" s="189"/>
      <c r="F195" s="189"/>
      <c r="G195" s="21"/>
      <c r="H195" s="140"/>
      <c r="I195" s="23"/>
      <c r="J195" s="23"/>
      <c r="K195" s="188"/>
      <c r="L195" s="188"/>
      <c r="M195" s="189"/>
      <c r="N195" s="147"/>
      <c r="O195" s="147"/>
      <c r="P195" s="25"/>
      <c r="Q195" s="26"/>
      <c r="R195" s="27"/>
      <c r="S195" s="28" t="s">
        <v>29</v>
      </c>
      <c r="T195" s="29" t="s">
        <v>29</v>
      </c>
      <c r="W195" s="31" t="str">
        <f t="shared" si="10"/>
        <v/>
      </c>
      <c r="X195" s="31" t="str">
        <f t="shared" si="12"/>
        <v/>
      </c>
      <c r="Y195" s="31" t="str">
        <f t="shared" si="13"/>
        <v/>
      </c>
      <c r="Z195" s="31" t="str">
        <f t="shared" si="14"/>
        <v/>
      </c>
      <c r="AA195" s="31" t="e">
        <f>M195&amp;#REF!&amp;G195&amp;I195&amp;L195</f>
        <v>#REF!</v>
      </c>
      <c r="AB195" s="30" t="e">
        <f>IF(AA195="",888,COUNTIF($AA$1:AA195,AA195))</f>
        <v>#REF!</v>
      </c>
    </row>
    <row r="196" spans="1:28" ht="17.399999999999999">
      <c r="A196" s="17" t="str">
        <f>IF(E196="","",SUBTOTAL(103,E$1:E196)-1)</f>
        <v/>
      </c>
      <c r="B196" s="18" t="str">
        <f t="shared" si="11"/>
        <v/>
      </c>
      <c r="C196" s="188"/>
      <c r="D196" s="188"/>
      <c r="E196" s="189"/>
      <c r="F196" s="189"/>
      <c r="G196" s="21"/>
      <c r="H196" s="140"/>
      <c r="I196" s="23"/>
      <c r="J196" s="23"/>
      <c r="K196" s="188"/>
      <c r="L196" s="188"/>
      <c r="M196" s="189"/>
      <c r="N196" s="147"/>
      <c r="O196" s="147"/>
      <c r="P196" s="25"/>
      <c r="Q196" s="26"/>
      <c r="R196" s="27"/>
      <c r="S196" s="28" t="s">
        <v>29</v>
      </c>
      <c r="T196" s="29" t="s">
        <v>29</v>
      </c>
      <c r="W196" s="31" t="str">
        <f t="shared" si="10"/>
        <v/>
      </c>
      <c r="X196" s="31" t="str">
        <f t="shared" si="12"/>
        <v/>
      </c>
      <c r="Y196" s="31" t="str">
        <f t="shared" si="13"/>
        <v/>
      </c>
      <c r="Z196" s="31" t="str">
        <f t="shared" si="14"/>
        <v/>
      </c>
      <c r="AA196" s="31" t="e">
        <f>M196&amp;#REF!&amp;G196&amp;I196&amp;L196</f>
        <v>#REF!</v>
      </c>
      <c r="AB196" s="30" t="e">
        <f>IF(AA196="",888,COUNTIF($AA$1:AA196,AA196))</f>
        <v>#REF!</v>
      </c>
    </row>
    <row r="197" spans="1:28" ht="17.399999999999999">
      <c r="A197" s="17" t="str">
        <f>IF(E197="","",SUBTOTAL(103,E$1:E197)-1)</f>
        <v/>
      </c>
      <c r="B197" s="18" t="str">
        <f t="shared" si="11"/>
        <v/>
      </c>
      <c r="C197" s="188"/>
      <c r="D197" s="188"/>
      <c r="E197" s="188"/>
      <c r="F197" s="188"/>
      <c r="G197" s="21"/>
      <c r="H197" s="140"/>
      <c r="I197" s="23"/>
      <c r="J197" s="23"/>
      <c r="K197" s="188"/>
      <c r="L197" s="188"/>
      <c r="M197" s="189"/>
      <c r="N197" s="147"/>
      <c r="O197" s="147"/>
      <c r="P197" s="25"/>
      <c r="Q197" s="26"/>
      <c r="R197" s="27"/>
      <c r="S197" s="28" t="s">
        <v>29</v>
      </c>
      <c r="T197" s="29" t="s">
        <v>29</v>
      </c>
      <c r="W197" s="31" t="str">
        <f t="shared" si="10"/>
        <v/>
      </c>
      <c r="X197" s="31" t="str">
        <f t="shared" si="12"/>
        <v/>
      </c>
      <c r="Y197" s="31" t="str">
        <f t="shared" si="13"/>
        <v/>
      </c>
      <c r="Z197" s="31" t="str">
        <f t="shared" si="14"/>
        <v/>
      </c>
      <c r="AA197" s="31" t="e">
        <f>M197&amp;#REF!&amp;G197&amp;I197&amp;L197</f>
        <v>#REF!</v>
      </c>
      <c r="AB197" s="30" t="e">
        <f>IF(AA197="",888,COUNTIF($AA$1:AA197,AA197))</f>
        <v>#REF!</v>
      </c>
    </row>
    <row r="198" spans="1:28" ht="17.399999999999999">
      <c r="A198" s="17" t="str">
        <f>IF(E198="","",SUBTOTAL(103,E$1:E198)-1)</f>
        <v/>
      </c>
      <c r="B198" s="18" t="str">
        <f t="shared" si="11"/>
        <v/>
      </c>
      <c r="C198" s="188"/>
      <c r="D198" s="188"/>
      <c r="E198" s="188"/>
      <c r="F198" s="188"/>
      <c r="G198" s="21"/>
      <c r="H198" s="140"/>
      <c r="I198" s="23"/>
      <c r="J198" s="23"/>
      <c r="K198" s="188"/>
      <c r="L198" s="188"/>
      <c r="M198" s="189"/>
      <c r="N198" s="147"/>
      <c r="O198" s="147"/>
      <c r="P198" s="25"/>
      <c r="Q198" s="26"/>
      <c r="R198" s="27"/>
      <c r="S198" s="28" t="s">
        <v>29</v>
      </c>
      <c r="T198" s="29" t="s">
        <v>29</v>
      </c>
      <c r="W198" s="31" t="str">
        <f t="shared" si="10"/>
        <v/>
      </c>
      <c r="X198" s="31" t="str">
        <f t="shared" si="12"/>
        <v/>
      </c>
      <c r="Y198" s="31" t="str">
        <f t="shared" si="13"/>
        <v/>
      </c>
      <c r="Z198" s="31" t="str">
        <f t="shared" si="14"/>
        <v/>
      </c>
      <c r="AA198" s="31" t="e">
        <f>M198&amp;#REF!&amp;G198&amp;I198&amp;L198</f>
        <v>#REF!</v>
      </c>
      <c r="AB198" s="30" t="e">
        <f>IF(AA198="",888,COUNTIF($AA$1:AA198,AA198))</f>
        <v>#REF!</v>
      </c>
    </row>
    <row r="199" spans="1:28" ht="17.399999999999999">
      <c r="A199" s="17" t="str">
        <f>IF(E199="","",SUBTOTAL(103,E$1:E199)-1)</f>
        <v/>
      </c>
      <c r="B199" s="18" t="str">
        <f t="shared" si="11"/>
        <v/>
      </c>
      <c r="C199" s="188"/>
      <c r="D199" s="188"/>
      <c r="E199" s="189"/>
      <c r="F199" s="189"/>
      <c r="G199" s="21"/>
      <c r="H199" s="140"/>
      <c r="I199" s="23"/>
      <c r="J199" s="23"/>
      <c r="K199" s="188"/>
      <c r="L199" s="188"/>
      <c r="M199" s="189"/>
      <c r="N199" s="147"/>
      <c r="O199" s="147"/>
      <c r="P199" s="25"/>
      <c r="Q199" s="26"/>
      <c r="R199" s="27"/>
      <c r="S199" s="28" t="s">
        <v>29</v>
      </c>
      <c r="T199" s="29" t="s">
        <v>29</v>
      </c>
      <c r="W199" s="31" t="str">
        <f t="shared" si="10"/>
        <v/>
      </c>
      <c r="X199" s="31" t="str">
        <f t="shared" si="12"/>
        <v/>
      </c>
      <c r="Y199" s="31" t="str">
        <f t="shared" si="13"/>
        <v/>
      </c>
      <c r="Z199" s="31" t="str">
        <f t="shared" si="14"/>
        <v/>
      </c>
      <c r="AA199" s="31" t="e">
        <f>M199&amp;#REF!&amp;G199&amp;I199&amp;L199</f>
        <v>#REF!</v>
      </c>
      <c r="AB199" s="30" t="e">
        <f>IF(AA199="",888,COUNTIF($AA$1:AA199,AA199))</f>
        <v>#REF!</v>
      </c>
    </row>
    <row r="200" spans="1:28" ht="17.399999999999999">
      <c r="A200" s="17" t="str">
        <f>IF(E200="","",SUBTOTAL(103,E$1:E200)-1)</f>
        <v/>
      </c>
      <c r="B200" s="18" t="str">
        <f t="shared" si="11"/>
        <v/>
      </c>
      <c r="C200" s="188"/>
      <c r="D200" s="188"/>
      <c r="E200" s="189"/>
      <c r="F200" s="189"/>
      <c r="G200" s="21"/>
      <c r="H200" s="140"/>
      <c r="I200" s="23"/>
      <c r="J200" s="23"/>
      <c r="K200" s="188"/>
      <c r="L200" s="188"/>
      <c r="M200" s="189"/>
      <c r="N200" s="147"/>
      <c r="O200" s="147"/>
      <c r="P200" s="25"/>
      <c r="Q200" s="26"/>
      <c r="R200" s="27"/>
      <c r="S200" s="28" t="s">
        <v>29</v>
      </c>
      <c r="T200" s="29" t="s">
        <v>29</v>
      </c>
      <c r="W200" s="31" t="str">
        <f t="shared" si="10"/>
        <v/>
      </c>
      <c r="X200" s="31" t="str">
        <f t="shared" si="12"/>
        <v/>
      </c>
      <c r="Y200" s="31" t="str">
        <f t="shared" si="13"/>
        <v/>
      </c>
      <c r="Z200" s="31" t="str">
        <f t="shared" si="14"/>
        <v/>
      </c>
      <c r="AA200" s="31" t="e">
        <f>M200&amp;#REF!&amp;G200&amp;I200&amp;L200</f>
        <v>#REF!</v>
      </c>
      <c r="AB200" s="30" t="e">
        <f>IF(AA200="",888,COUNTIF($AA$1:AA200,AA200))</f>
        <v>#REF!</v>
      </c>
    </row>
    <row r="201" spans="1:28" ht="17.399999999999999">
      <c r="A201" s="17" t="str">
        <f>IF(E201="","",SUBTOTAL(103,E$1:E201)-1)</f>
        <v/>
      </c>
      <c r="B201" s="18" t="str">
        <f t="shared" si="11"/>
        <v/>
      </c>
      <c r="C201" s="188"/>
      <c r="D201" s="188"/>
      <c r="E201" s="189"/>
      <c r="F201" s="189"/>
      <c r="G201" s="21"/>
      <c r="H201" s="140"/>
      <c r="I201" s="23"/>
      <c r="J201" s="23"/>
      <c r="K201" s="188"/>
      <c r="L201" s="188"/>
      <c r="M201" s="189"/>
      <c r="N201" s="147"/>
      <c r="O201" s="147"/>
      <c r="P201" s="25"/>
      <c r="Q201" s="26"/>
      <c r="R201" s="27"/>
      <c r="S201" s="28" t="s">
        <v>29</v>
      </c>
      <c r="T201" s="29" t="s">
        <v>29</v>
      </c>
      <c r="W201" s="31" t="str">
        <f t="shared" si="10"/>
        <v/>
      </c>
      <c r="X201" s="31" t="str">
        <f t="shared" si="12"/>
        <v/>
      </c>
      <c r="Y201" s="31" t="str">
        <f t="shared" si="13"/>
        <v/>
      </c>
      <c r="Z201" s="31" t="str">
        <f t="shared" si="14"/>
        <v/>
      </c>
      <c r="AA201" s="31" t="e">
        <f>M201&amp;#REF!&amp;G201&amp;I201&amp;L201</f>
        <v>#REF!</v>
      </c>
      <c r="AB201" s="30" t="e">
        <f>IF(AA201="",888,COUNTIF($AA$1:AA201,AA201))</f>
        <v>#REF!</v>
      </c>
    </row>
    <row r="202" spans="1:28" ht="17.399999999999999">
      <c r="A202" s="17" t="str">
        <f>IF(E202="","",SUBTOTAL(103,E$1:E202)-1)</f>
        <v/>
      </c>
      <c r="B202" s="18" t="str">
        <f t="shared" si="11"/>
        <v/>
      </c>
      <c r="C202" s="188"/>
      <c r="D202" s="188"/>
      <c r="E202" s="189"/>
      <c r="F202" s="189"/>
      <c r="G202" s="21"/>
      <c r="H202" s="140"/>
      <c r="I202" s="23"/>
      <c r="J202" s="23"/>
      <c r="K202" s="188"/>
      <c r="L202" s="190"/>
      <c r="M202" s="189"/>
      <c r="N202" s="147"/>
      <c r="O202" s="147"/>
      <c r="P202" s="25"/>
      <c r="Q202" s="26"/>
      <c r="R202" s="27"/>
      <c r="S202" s="28" t="s">
        <v>29</v>
      </c>
      <c r="T202" s="29" t="s">
        <v>29</v>
      </c>
      <c r="W202" s="31" t="str">
        <f t="shared" si="10"/>
        <v/>
      </c>
      <c r="X202" s="31" t="str">
        <f t="shared" si="12"/>
        <v/>
      </c>
      <c r="Y202" s="31" t="str">
        <f t="shared" si="13"/>
        <v/>
      </c>
      <c r="Z202" s="31" t="str">
        <f t="shared" si="14"/>
        <v/>
      </c>
      <c r="AA202" s="31" t="e">
        <f>M202&amp;#REF!&amp;G202&amp;I202&amp;L202</f>
        <v>#REF!</v>
      </c>
      <c r="AB202" s="30" t="e">
        <f>IF(AA202="",888,COUNTIF($AA$1:AA202,AA202))</f>
        <v>#REF!</v>
      </c>
    </row>
    <row r="203" spans="1:28" ht="17.399999999999999">
      <c r="A203" s="17" t="str">
        <f>IF(E203="","",SUBTOTAL(103,E$1:E203)-1)</f>
        <v/>
      </c>
      <c r="B203" s="18" t="str">
        <f t="shared" si="11"/>
        <v/>
      </c>
      <c r="C203" s="188"/>
      <c r="D203" s="188"/>
      <c r="E203" s="189"/>
      <c r="F203" s="189"/>
      <c r="G203" s="21"/>
      <c r="H203" s="140"/>
      <c r="I203" s="23"/>
      <c r="J203" s="23"/>
      <c r="K203" s="188"/>
      <c r="L203" s="190"/>
      <c r="M203" s="189"/>
      <c r="N203" s="147"/>
      <c r="O203" s="147"/>
      <c r="P203" s="25"/>
      <c r="Q203" s="26"/>
      <c r="R203" s="27"/>
      <c r="S203" s="28" t="s">
        <v>29</v>
      </c>
      <c r="T203" s="29" t="s">
        <v>29</v>
      </c>
      <c r="W203" s="31" t="str">
        <f t="shared" si="10"/>
        <v/>
      </c>
      <c r="X203" s="31" t="str">
        <f t="shared" si="12"/>
        <v/>
      </c>
      <c r="Y203" s="31" t="str">
        <f t="shared" si="13"/>
        <v/>
      </c>
      <c r="Z203" s="31" t="str">
        <f t="shared" si="14"/>
        <v/>
      </c>
      <c r="AA203" s="31" t="e">
        <f>M203&amp;#REF!&amp;G203&amp;I203&amp;L203</f>
        <v>#REF!</v>
      </c>
      <c r="AB203" s="30" t="e">
        <f>IF(AA203="",888,COUNTIF($AA$1:AA203,AA203))</f>
        <v>#REF!</v>
      </c>
    </row>
    <row r="204" spans="1:28" ht="17.399999999999999">
      <c r="A204" s="17" t="str">
        <f>IF(E204="","",SUBTOTAL(103,E$1:E204)-1)</f>
        <v/>
      </c>
      <c r="B204" s="18" t="str">
        <f t="shared" si="11"/>
        <v/>
      </c>
      <c r="C204" s="188"/>
      <c r="D204" s="188"/>
      <c r="E204" s="189"/>
      <c r="F204" s="189"/>
      <c r="G204" s="21"/>
      <c r="H204" s="140"/>
      <c r="I204" s="23"/>
      <c r="J204" s="23"/>
      <c r="K204" s="188"/>
      <c r="L204" s="190"/>
      <c r="M204" s="189"/>
      <c r="N204" s="147"/>
      <c r="O204" s="147"/>
      <c r="P204" s="25"/>
      <c r="Q204" s="26"/>
      <c r="R204" s="27"/>
      <c r="S204" s="28" t="s">
        <v>29</v>
      </c>
      <c r="T204" s="29" t="s">
        <v>29</v>
      </c>
      <c r="W204" s="31" t="str">
        <f t="shared" ref="W204:W267" si="15">S204&amp;L204</f>
        <v/>
      </c>
      <c r="X204" s="31" t="str">
        <f t="shared" si="12"/>
        <v/>
      </c>
      <c r="Y204" s="31" t="str">
        <f t="shared" si="13"/>
        <v/>
      </c>
      <c r="Z204" s="31" t="str">
        <f t="shared" si="14"/>
        <v/>
      </c>
      <c r="AA204" s="31" t="e">
        <f>M204&amp;#REF!&amp;G204&amp;I204&amp;L204</f>
        <v>#REF!</v>
      </c>
      <c r="AB204" s="30" t="e">
        <f>IF(AA204="",888,COUNTIF($AA$1:AA204,AA204))</f>
        <v>#REF!</v>
      </c>
    </row>
    <row r="205" spans="1:28" ht="17.399999999999999">
      <c r="A205" s="17" t="str">
        <f>IF(E205="","",SUBTOTAL(103,E$1:E205)-1)</f>
        <v/>
      </c>
      <c r="B205" s="18" t="str">
        <f t="shared" ref="B205:B268" si="16">IF(D205="","",IF(D205*1&gt;40,IF(D205*1&gt;70,3,2),1))</f>
        <v/>
      </c>
      <c r="C205" s="188"/>
      <c r="D205" s="188"/>
      <c r="E205" s="189"/>
      <c r="F205" s="189"/>
      <c r="G205" s="21"/>
      <c r="H205" s="140"/>
      <c r="I205" s="23"/>
      <c r="J205" s="23"/>
      <c r="K205" s="188"/>
      <c r="L205" s="190"/>
      <c r="M205" s="189"/>
      <c r="N205" s="147"/>
      <c r="O205" s="147"/>
      <c r="P205" s="25"/>
      <c r="Q205" s="26"/>
      <c r="R205" s="27"/>
      <c r="S205" s="28" t="s">
        <v>29</v>
      </c>
      <c r="T205" s="29" t="s">
        <v>29</v>
      </c>
      <c r="W205" s="31" t="str">
        <f t="shared" si="15"/>
        <v/>
      </c>
      <c r="X205" s="31" t="str">
        <f t="shared" si="12"/>
        <v/>
      </c>
      <c r="Y205" s="31" t="str">
        <f t="shared" si="13"/>
        <v/>
      </c>
      <c r="Z205" s="31" t="str">
        <f t="shared" si="14"/>
        <v/>
      </c>
      <c r="AA205" s="31" t="e">
        <f>M205&amp;#REF!&amp;G205&amp;I205&amp;L205</f>
        <v>#REF!</v>
      </c>
      <c r="AB205" s="30" t="e">
        <f>IF(AA205="",888,COUNTIF($AA$1:AA205,AA205))</f>
        <v>#REF!</v>
      </c>
    </row>
    <row r="206" spans="1:28" ht="17.399999999999999">
      <c r="A206" s="17" t="str">
        <f>IF(E206="","",SUBTOTAL(103,E$1:E206)-1)</f>
        <v/>
      </c>
      <c r="B206" s="18" t="str">
        <f t="shared" si="16"/>
        <v/>
      </c>
      <c r="C206" s="188"/>
      <c r="D206" s="188"/>
      <c r="E206" s="189"/>
      <c r="F206" s="189"/>
      <c r="G206" s="21"/>
      <c r="H206" s="140"/>
      <c r="I206" s="23"/>
      <c r="J206" s="23"/>
      <c r="K206" s="188"/>
      <c r="L206" s="190"/>
      <c r="M206" s="189"/>
      <c r="N206" s="147"/>
      <c r="O206" s="147"/>
      <c r="P206" s="25"/>
      <c r="Q206" s="26"/>
      <c r="R206" s="27"/>
      <c r="S206" s="28" t="s">
        <v>29</v>
      </c>
      <c r="T206" s="29" t="s">
        <v>29</v>
      </c>
      <c r="W206" s="31" t="str">
        <f t="shared" si="15"/>
        <v/>
      </c>
      <c r="X206" s="31" t="str">
        <f t="shared" ref="X206:X269" si="17">N206&amp;L206</f>
        <v/>
      </c>
      <c r="Y206" s="31" t="str">
        <f t="shared" ref="Y206:Y269" si="18">O206&amp;L206</f>
        <v/>
      </c>
      <c r="Z206" s="31" t="str">
        <f t="shared" ref="Z206:Z269" si="19">P206&amp;L206</f>
        <v/>
      </c>
      <c r="AA206" s="31" t="e">
        <f>M206&amp;#REF!&amp;G206&amp;I206&amp;L206</f>
        <v>#REF!</v>
      </c>
      <c r="AB206" s="30" t="e">
        <f>IF(AA206="",888,COUNTIF($AA$1:AA206,AA206))</f>
        <v>#REF!</v>
      </c>
    </row>
    <row r="207" spans="1:28" ht="17.399999999999999">
      <c r="A207" s="17" t="str">
        <f>IF(E207="","",SUBTOTAL(103,E$1:E207)-1)</f>
        <v/>
      </c>
      <c r="B207" s="18" t="str">
        <f t="shared" si="16"/>
        <v/>
      </c>
      <c r="C207" s="188"/>
      <c r="D207" s="188"/>
      <c r="E207" s="189"/>
      <c r="F207" s="189"/>
      <c r="G207" s="21"/>
      <c r="H207" s="140"/>
      <c r="I207" s="23"/>
      <c r="J207" s="23"/>
      <c r="K207" s="188"/>
      <c r="L207" s="190"/>
      <c r="M207" s="189"/>
      <c r="N207" s="147"/>
      <c r="O207" s="147"/>
      <c r="P207" s="25"/>
      <c r="Q207" s="26"/>
      <c r="R207" s="27"/>
      <c r="S207" s="28" t="s">
        <v>29</v>
      </c>
      <c r="T207" s="29" t="s">
        <v>29</v>
      </c>
      <c r="W207" s="31" t="str">
        <f t="shared" si="15"/>
        <v/>
      </c>
      <c r="X207" s="31" t="str">
        <f t="shared" si="17"/>
        <v/>
      </c>
      <c r="Y207" s="31" t="str">
        <f t="shared" si="18"/>
        <v/>
      </c>
      <c r="Z207" s="31" t="str">
        <f t="shared" si="19"/>
        <v/>
      </c>
      <c r="AA207" s="31" t="e">
        <f>M207&amp;#REF!&amp;G207&amp;I207&amp;L207</f>
        <v>#REF!</v>
      </c>
      <c r="AB207" s="30" t="e">
        <f>IF(AA207="",888,COUNTIF($AA$1:AA207,AA207))</f>
        <v>#REF!</v>
      </c>
    </row>
    <row r="208" spans="1:28" ht="17.399999999999999">
      <c r="A208" s="17" t="str">
        <f>IF(E208="","",SUBTOTAL(103,E$1:E208)-1)</f>
        <v/>
      </c>
      <c r="B208" s="18" t="str">
        <f t="shared" si="16"/>
        <v/>
      </c>
      <c r="C208" s="188"/>
      <c r="D208" s="188"/>
      <c r="E208" s="189"/>
      <c r="F208" s="189"/>
      <c r="G208" s="21"/>
      <c r="H208" s="140"/>
      <c r="I208" s="23"/>
      <c r="J208" s="23"/>
      <c r="K208" s="188"/>
      <c r="L208" s="190"/>
      <c r="M208" s="189"/>
      <c r="N208" s="147"/>
      <c r="O208" s="147"/>
      <c r="P208" s="25"/>
      <c r="Q208" s="26"/>
      <c r="R208" s="27"/>
      <c r="S208" s="28" t="s">
        <v>29</v>
      </c>
      <c r="T208" s="29" t="s">
        <v>29</v>
      </c>
      <c r="W208" s="31" t="str">
        <f t="shared" si="15"/>
        <v/>
      </c>
      <c r="X208" s="31" t="str">
        <f t="shared" si="17"/>
        <v/>
      </c>
      <c r="Y208" s="31" t="str">
        <f t="shared" si="18"/>
        <v/>
      </c>
      <c r="Z208" s="31" t="str">
        <f t="shared" si="19"/>
        <v/>
      </c>
      <c r="AA208" s="31" t="e">
        <f>M208&amp;#REF!&amp;G208&amp;I208&amp;L208</f>
        <v>#REF!</v>
      </c>
      <c r="AB208" s="30" t="e">
        <f>IF(AA208="",888,COUNTIF($AA$1:AA208,AA208))</f>
        <v>#REF!</v>
      </c>
    </row>
    <row r="209" spans="1:28" ht="17.399999999999999">
      <c r="A209" s="17" t="str">
        <f>IF(E209="","",SUBTOTAL(103,E$1:E209)-1)</f>
        <v/>
      </c>
      <c r="B209" s="18" t="str">
        <f t="shared" si="16"/>
        <v/>
      </c>
      <c r="C209" s="188"/>
      <c r="D209" s="188"/>
      <c r="E209" s="189"/>
      <c r="F209" s="189"/>
      <c r="G209" s="21"/>
      <c r="H209" s="140"/>
      <c r="I209" s="23"/>
      <c r="J209" s="23"/>
      <c r="K209" s="188"/>
      <c r="L209" s="190"/>
      <c r="M209" s="189"/>
      <c r="N209" s="147"/>
      <c r="O209" s="147"/>
      <c r="P209" s="25"/>
      <c r="Q209" s="26"/>
      <c r="R209" s="27"/>
      <c r="S209" s="28" t="s">
        <v>29</v>
      </c>
      <c r="T209" s="29" t="s">
        <v>29</v>
      </c>
      <c r="W209" s="31" t="str">
        <f t="shared" si="15"/>
        <v/>
      </c>
      <c r="X209" s="31" t="str">
        <f t="shared" si="17"/>
        <v/>
      </c>
      <c r="Y209" s="31" t="str">
        <f t="shared" si="18"/>
        <v/>
      </c>
      <c r="Z209" s="31" t="str">
        <f t="shared" si="19"/>
        <v/>
      </c>
      <c r="AA209" s="31" t="e">
        <f>M209&amp;#REF!&amp;G209&amp;I209&amp;L209</f>
        <v>#REF!</v>
      </c>
      <c r="AB209" s="30" t="e">
        <f>IF(AA209="",888,COUNTIF($AA$1:AA209,AA209))</f>
        <v>#REF!</v>
      </c>
    </row>
    <row r="210" spans="1:28" ht="17.399999999999999">
      <c r="A210" s="17" t="str">
        <f>IF(E210="","",SUBTOTAL(103,E$1:E210)-1)</f>
        <v/>
      </c>
      <c r="B210" s="18" t="str">
        <f t="shared" si="16"/>
        <v/>
      </c>
      <c r="C210" s="188"/>
      <c r="D210" s="188"/>
      <c r="E210" s="189"/>
      <c r="F210" s="189"/>
      <c r="G210" s="21"/>
      <c r="H210" s="140"/>
      <c r="I210" s="23"/>
      <c r="J210" s="23"/>
      <c r="K210" s="188"/>
      <c r="L210" s="190"/>
      <c r="M210" s="189"/>
      <c r="N210" s="147"/>
      <c r="O210" s="147"/>
      <c r="P210" s="25"/>
      <c r="Q210" s="26"/>
      <c r="R210" s="27"/>
      <c r="S210" s="28" t="s">
        <v>29</v>
      </c>
      <c r="T210" s="29" t="s">
        <v>29</v>
      </c>
      <c r="W210" s="31" t="str">
        <f t="shared" si="15"/>
        <v/>
      </c>
      <c r="X210" s="31" t="str">
        <f t="shared" si="17"/>
        <v/>
      </c>
      <c r="Y210" s="31" t="str">
        <f t="shared" si="18"/>
        <v/>
      </c>
      <c r="Z210" s="31" t="str">
        <f t="shared" si="19"/>
        <v/>
      </c>
      <c r="AA210" s="31" t="e">
        <f>M210&amp;#REF!&amp;G210&amp;I210&amp;L210</f>
        <v>#REF!</v>
      </c>
      <c r="AB210" s="30" t="e">
        <f>IF(AA210="",888,COUNTIF($AA$1:AA210,AA210))</f>
        <v>#REF!</v>
      </c>
    </row>
    <row r="211" spans="1:28" ht="17.399999999999999">
      <c r="A211" s="17" t="str">
        <f>IF(E211="","",SUBTOTAL(103,E$1:E211)-1)</f>
        <v/>
      </c>
      <c r="B211" s="18" t="str">
        <f t="shared" si="16"/>
        <v/>
      </c>
      <c r="C211" s="188"/>
      <c r="D211" s="188"/>
      <c r="E211" s="189"/>
      <c r="F211" s="189"/>
      <c r="G211" s="21"/>
      <c r="H211" s="140"/>
      <c r="I211" s="23"/>
      <c r="J211" s="23"/>
      <c r="K211" s="188"/>
      <c r="L211" s="190"/>
      <c r="M211" s="189"/>
      <c r="N211" s="147"/>
      <c r="O211" s="147"/>
      <c r="P211" s="25"/>
      <c r="Q211" s="26"/>
      <c r="R211" s="27"/>
      <c r="S211" s="28" t="s">
        <v>29</v>
      </c>
      <c r="T211" s="29" t="s">
        <v>29</v>
      </c>
      <c r="W211" s="31" t="str">
        <f t="shared" si="15"/>
        <v/>
      </c>
      <c r="X211" s="31" t="str">
        <f t="shared" si="17"/>
        <v/>
      </c>
      <c r="Y211" s="31" t="str">
        <f t="shared" si="18"/>
        <v/>
      </c>
      <c r="Z211" s="31" t="str">
        <f t="shared" si="19"/>
        <v/>
      </c>
      <c r="AA211" s="31" t="e">
        <f>M211&amp;#REF!&amp;G211&amp;I211&amp;L211</f>
        <v>#REF!</v>
      </c>
      <c r="AB211" s="30" t="e">
        <f>IF(AA211="",888,COUNTIF($AA$1:AA211,AA211))</f>
        <v>#REF!</v>
      </c>
    </row>
    <row r="212" spans="1:28" ht="17.399999999999999">
      <c r="A212" s="17" t="str">
        <f>IF(E212="","",SUBTOTAL(103,E$1:E212)-1)</f>
        <v/>
      </c>
      <c r="B212" s="18" t="str">
        <f t="shared" si="16"/>
        <v/>
      </c>
      <c r="C212" s="188"/>
      <c r="D212" s="188"/>
      <c r="E212" s="189"/>
      <c r="F212" s="189"/>
      <c r="G212" s="21"/>
      <c r="H212" s="140"/>
      <c r="I212" s="23"/>
      <c r="J212" s="23"/>
      <c r="K212" s="188"/>
      <c r="L212" s="190"/>
      <c r="M212" s="189"/>
      <c r="N212" s="147"/>
      <c r="O212" s="147"/>
      <c r="P212" s="25"/>
      <c r="Q212" s="26"/>
      <c r="R212" s="27"/>
      <c r="S212" s="28" t="s">
        <v>29</v>
      </c>
      <c r="T212" s="29" t="s">
        <v>29</v>
      </c>
      <c r="W212" s="31" t="str">
        <f t="shared" si="15"/>
        <v/>
      </c>
      <c r="X212" s="31" t="str">
        <f t="shared" si="17"/>
        <v/>
      </c>
      <c r="Y212" s="31" t="str">
        <f t="shared" si="18"/>
        <v/>
      </c>
      <c r="Z212" s="31" t="str">
        <f t="shared" si="19"/>
        <v/>
      </c>
      <c r="AA212" s="31" t="e">
        <f>M212&amp;#REF!&amp;G212&amp;I212&amp;L212</f>
        <v>#REF!</v>
      </c>
      <c r="AB212" s="30" t="e">
        <f>IF(AA212="",888,COUNTIF($AA$1:AA212,AA212))</f>
        <v>#REF!</v>
      </c>
    </row>
    <row r="213" spans="1:28" ht="17.399999999999999">
      <c r="A213" s="17" t="str">
        <f>IF(E213="","",SUBTOTAL(103,E$1:E213)-1)</f>
        <v/>
      </c>
      <c r="B213" s="18" t="str">
        <f t="shared" si="16"/>
        <v/>
      </c>
      <c r="C213" s="188"/>
      <c r="D213" s="188"/>
      <c r="E213" s="189"/>
      <c r="F213" s="189"/>
      <c r="G213" s="21"/>
      <c r="H213" s="140"/>
      <c r="I213" s="23"/>
      <c r="J213" s="23"/>
      <c r="K213" s="188"/>
      <c r="L213" s="190"/>
      <c r="M213" s="189"/>
      <c r="N213" s="147"/>
      <c r="O213" s="147"/>
      <c r="P213" s="25"/>
      <c r="Q213" s="26"/>
      <c r="R213" s="27"/>
      <c r="S213" s="28" t="s">
        <v>29</v>
      </c>
      <c r="T213" s="29" t="s">
        <v>29</v>
      </c>
      <c r="W213" s="31" t="str">
        <f t="shared" si="15"/>
        <v/>
      </c>
      <c r="X213" s="31" t="str">
        <f t="shared" si="17"/>
        <v/>
      </c>
      <c r="Y213" s="31" t="str">
        <f t="shared" si="18"/>
        <v/>
      </c>
      <c r="Z213" s="31" t="str">
        <f t="shared" si="19"/>
        <v/>
      </c>
      <c r="AA213" s="31" t="e">
        <f>M213&amp;#REF!&amp;G213&amp;I213&amp;L213</f>
        <v>#REF!</v>
      </c>
      <c r="AB213" s="30" t="e">
        <f>IF(AA213="",888,COUNTIF($AA$1:AA213,AA213))</f>
        <v>#REF!</v>
      </c>
    </row>
    <row r="214" spans="1:28" ht="17.399999999999999">
      <c r="A214" s="17" t="str">
        <f>IF(E214="","",SUBTOTAL(103,E$1:E214)-1)</f>
        <v/>
      </c>
      <c r="B214" s="18" t="str">
        <f t="shared" si="16"/>
        <v/>
      </c>
      <c r="C214" s="188"/>
      <c r="D214" s="188"/>
      <c r="E214" s="189"/>
      <c r="F214" s="189"/>
      <c r="G214" s="21"/>
      <c r="H214" s="140"/>
      <c r="I214" s="23"/>
      <c r="J214" s="23"/>
      <c r="K214" s="188"/>
      <c r="L214" s="190"/>
      <c r="M214" s="189"/>
      <c r="N214" s="147"/>
      <c r="O214" s="147"/>
      <c r="P214" s="25"/>
      <c r="Q214" s="26"/>
      <c r="R214" s="27"/>
      <c r="S214" s="28" t="s">
        <v>29</v>
      </c>
      <c r="T214" s="29" t="s">
        <v>29</v>
      </c>
      <c r="W214" s="31" t="str">
        <f t="shared" si="15"/>
        <v/>
      </c>
      <c r="X214" s="31" t="str">
        <f t="shared" si="17"/>
        <v/>
      </c>
      <c r="Y214" s="31" t="str">
        <f t="shared" si="18"/>
        <v/>
      </c>
      <c r="Z214" s="31" t="str">
        <f t="shared" si="19"/>
        <v/>
      </c>
      <c r="AA214" s="31" t="e">
        <f>M214&amp;#REF!&amp;G214&amp;I214&amp;L214</f>
        <v>#REF!</v>
      </c>
      <c r="AB214" s="30" t="e">
        <f>IF(AA214="",888,COUNTIF($AA$1:AA214,AA214))</f>
        <v>#REF!</v>
      </c>
    </row>
    <row r="215" spans="1:28" ht="17.399999999999999">
      <c r="A215" s="17" t="str">
        <f>IF(E215="","",SUBTOTAL(103,E$1:E215)-1)</f>
        <v/>
      </c>
      <c r="B215" s="18" t="str">
        <f t="shared" si="16"/>
        <v/>
      </c>
      <c r="C215" s="188"/>
      <c r="D215" s="188"/>
      <c r="E215" s="189"/>
      <c r="F215" s="189"/>
      <c r="G215" s="21"/>
      <c r="H215" s="140"/>
      <c r="I215" s="23"/>
      <c r="J215" s="23"/>
      <c r="K215" s="188"/>
      <c r="L215" s="190"/>
      <c r="M215" s="189"/>
      <c r="N215" s="147"/>
      <c r="O215" s="147"/>
      <c r="P215" s="25"/>
      <c r="Q215" s="26"/>
      <c r="R215" s="27"/>
      <c r="S215" s="28" t="s">
        <v>29</v>
      </c>
      <c r="T215" s="29" t="s">
        <v>29</v>
      </c>
      <c r="W215" s="31" t="str">
        <f t="shared" si="15"/>
        <v/>
      </c>
      <c r="X215" s="31" t="str">
        <f t="shared" si="17"/>
        <v/>
      </c>
      <c r="Y215" s="31" t="str">
        <f t="shared" si="18"/>
        <v/>
      </c>
      <c r="Z215" s="31" t="str">
        <f t="shared" si="19"/>
        <v/>
      </c>
      <c r="AA215" s="31" t="e">
        <f>M215&amp;#REF!&amp;G215&amp;I215&amp;L215</f>
        <v>#REF!</v>
      </c>
      <c r="AB215" s="30" t="e">
        <f>IF(AA215="",888,COUNTIF($AA$1:AA215,AA215))</f>
        <v>#REF!</v>
      </c>
    </row>
    <row r="216" spans="1:28" ht="17.399999999999999">
      <c r="A216" s="17" t="str">
        <f>IF(E216="","",SUBTOTAL(103,E$1:E216)-1)</f>
        <v/>
      </c>
      <c r="B216" s="18" t="str">
        <f t="shared" si="16"/>
        <v/>
      </c>
      <c r="C216" s="188"/>
      <c r="D216" s="188"/>
      <c r="E216" s="189"/>
      <c r="F216" s="189"/>
      <c r="G216" s="21"/>
      <c r="H216" s="140"/>
      <c r="I216" s="23"/>
      <c r="J216" s="23"/>
      <c r="K216" s="188"/>
      <c r="L216" s="190"/>
      <c r="M216" s="189"/>
      <c r="N216" s="147"/>
      <c r="O216" s="147"/>
      <c r="P216" s="25"/>
      <c r="Q216" s="26"/>
      <c r="R216" s="27"/>
      <c r="S216" s="28" t="s">
        <v>29</v>
      </c>
      <c r="T216" s="29" t="s">
        <v>29</v>
      </c>
      <c r="W216" s="31" t="str">
        <f t="shared" si="15"/>
        <v/>
      </c>
      <c r="X216" s="31" t="str">
        <f t="shared" si="17"/>
        <v/>
      </c>
      <c r="Y216" s="31" t="str">
        <f t="shared" si="18"/>
        <v/>
      </c>
      <c r="Z216" s="31" t="str">
        <f t="shared" si="19"/>
        <v/>
      </c>
      <c r="AA216" s="31" t="e">
        <f>M216&amp;#REF!&amp;G216&amp;I216&amp;L216</f>
        <v>#REF!</v>
      </c>
      <c r="AB216" s="30" t="e">
        <f>IF(AA216="",888,COUNTIF($AA$1:AA216,AA216))</f>
        <v>#REF!</v>
      </c>
    </row>
    <row r="217" spans="1:28" ht="17.399999999999999">
      <c r="A217" s="17" t="str">
        <f>IF(E217="","",SUBTOTAL(103,E$1:E217)-1)</f>
        <v/>
      </c>
      <c r="B217" s="18" t="str">
        <f t="shared" si="16"/>
        <v/>
      </c>
      <c r="C217" s="188"/>
      <c r="D217" s="188"/>
      <c r="E217" s="189"/>
      <c r="F217" s="189"/>
      <c r="G217" s="21"/>
      <c r="H217" s="140"/>
      <c r="I217" s="23"/>
      <c r="J217" s="23"/>
      <c r="K217" s="188"/>
      <c r="L217" s="190"/>
      <c r="M217" s="189"/>
      <c r="N217" s="147"/>
      <c r="O217" s="147"/>
      <c r="P217" s="25"/>
      <c r="Q217" s="26"/>
      <c r="R217" s="27"/>
      <c r="S217" s="28" t="s">
        <v>29</v>
      </c>
      <c r="T217" s="29" t="s">
        <v>29</v>
      </c>
      <c r="W217" s="31" t="str">
        <f t="shared" si="15"/>
        <v/>
      </c>
      <c r="X217" s="31" t="str">
        <f t="shared" si="17"/>
        <v/>
      </c>
      <c r="Y217" s="31" t="str">
        <f t="shared" si="18"/>
        <v/>
      </c>
      <c r="Z217" s="31" t="str">
        <f t="shared" si="19"/>
        <v/>
      </c>
      <c r="AA217" s="31" t="e">
        <f>M217&amp;#REF!&amp;G217&amp;I217&amp;L217</f>
        <v>#REF!</v>
      </c>
      <c r="AB217" s="30" t="e">
        <f>IF(AA217="",888,COUNTIF($AA$1:AA217,AA217))</f>
        <v>#REF!</v>
      </c>
    </row>
    <row r="218" spans="1:28" ht="17.399999999999999">
      <c r="A218" s="17" t="str">
        <f>IF(E218="","",SUBTOTAL(103,E$1:E218)-1)</f>
        <v/>
      </c>
      <c r="B218" s="18" t="str">
        <f t="shared" si="16"/>
        <v/>
      </c>
      <c r="C218" s="188"/>
      <c r="D218" s="188"/>
      <c r="E218" s="189"/>
      <c r="F218" s="189"/>
      <c r="G218" s="21"/>
      <c r="H218" s="140"/>
      <c r="I218" s="23"/>
      <c r="J218" s="23"/>
      <c r="K218" s="188"/>
      <c r="L218" s="190"/>
      <c r="M218" s="189"/>
      <c r="N218" s="147"/>
      <c r="O218" s="147"/>
      <c r="P218" s="25"/>
      <c r="Q218" s="26"/>
      <c r="R218" s="27"/>
      <c r="S218" s="28" t="s">
        <v>29</v>
      </c>
      <c r="T218" s="29" t="s">
        <v>29</v>
      </c>
      <c r="W218" s="31" t="str">
        <f t="shared" si="15"/>
        <v/>
      </c>
      <c r="X218" s="31" t="str">
        <f t="shared" si="17"/>
        <v/>
      </c>
      <c r="Y218" s="31" t="str">
        <f t="shared" si="18"/>
        <v/>
      </c>
      <c r="Z218" s="31" t="str">
        <f t="shared" si="19"/>
        <v/>
      </c>
      <c r="AA218" s="31" t="e">
        <f>M218&amp;#REF!&amp;G218&amp;I218&amp;L218</f>
        <v>#REF!</v>
      </c>
      <c r="AB218" s="30" t="e">
        <f>IF(AA218="",888,COUNTIF($AA$1:AA218,AA218))</f>
        <v>#REF!</v>
      </c>
    </row>
    <row r="219" spans="1:28" ht="17.399999999999999">
      <c r="A219" s="17" t="str">
        <f>IF(E219="","",SUBTOTAL(103,E$1:E219)-1)</f>
        <v/>
      </c>
      <c r="B219" s="18" t="str">
        <f t="shared" si="16"/>
        <v/>
      </c>
      <c r="C219" s="188"/>
      <c r="D219" s="188"/>
      <c r="E219" s="189"/>
      <c r="F219" s="189"/>
      <c r="G219" s="21"/>
      <c r="H219" s="140"/>
      <c r="I219" s="23"/>
      <c r="J219" s="23"/>
      <c r="K219" s="188"/>
      <c r="L219" s="190"/>
      <c r="M219" s="189"/>
      <c r="N219" s="147"/>
      <c r="O219" s="147"/>
      <c r="P219" s="25"/>
      <c r="Q219" s="26"/>
      <c r="R219" s="27"/>
      <c r="S219" s="28" t="s">
        <v>29</v>
      </c>
      <c r="T219" s="29" t="s">
        <v>29</v>
      </c>
      <c r="W219" s="31" t="str">
        <f t="shared" si="15"/>
        <v/>
      </c>
      <c r="X219" s="31" t="str">
        <f t="shared" si="17"/>
        <v/>
      </c>
      <c r="Y219" s="31" t="str">
        <f t="shared" si="18"/>
        <v/>
      </c>
      <c r="Z219" s="31" t="str">
        <f t="shared" si="19"/>
        <v/>
      </c>
      <c r="AA219" s="31" t="e">
        <f>M219&amp;#REF!&amp;G219&amp;I219&amp;L219</f>
        <v>#REF!</v>
      </c>
      <c r="AB219" s="30" t="e">
        <f>IF(AA219="",888,COUNTIF($AA$1:AA219,AA219))</f>
        <v>#REF!</v>
      </c>
    </row>
    <row r="220" spans="1:28" ht="17.399999999999999">
      <c r="A220" s="17" t="str">
        <f>IF(E220="","",SUBTOTAL(103,E$1:E220)-1)</f>
        <v/>
      </c>
      <c r="B220" s="18" t="str">
        <f t="shared" si="16"/>
        <v/>
      </c>
      <c r="C220" s="188"/>
      <c r="D220" s="188"/>
      <c r="E220" s="189"/>
      <c r="F220" s="189"/>
      <c r="G220" s="21"/>
      <c r="H220" s="140"/>
      <c r="I220" s="23"/>
      <c r="J220" s="23"/>
      <c r="K220" s="188"/>
      <c r="L220" s="190"/>
      <c r="M220" s="189"/>
      <c r="N220" s="147"/>
      <c r="O220" s="147"/>
      <c r="P220" s="25"/>
      <c r="Q220" s="26"/>
      <c r="R220" s="27"/>
      <c r="S220" s="28" t="s">
        <v>29</v>
      </c>
      <c r="T220" s="29" t="s">
        <v>29</v>
      </c>
      <c r="W220" s="31" t="str">
        <f t="shared" si="15"/>
        <v/>
      </c>
      <c r="X220" s="31" t="str">
        <f t="shared" si="17"/>
        <v/>
      </c>
      <c r="Y220" s="31" t="str">
        <f t="shared" si="18"/>
        <v/>
      </c>
      <c r="Z220" s="31" t="str">
        <f t="shared" si="19"/>
        <v/>
      </c>
      <c r="AA220" s="31" t="e">
        <f>M220&amp;#REF!&amp;G220&amp;I220&amp;L220</f>
        <v>#REF!</v>
      </c>
      <c r="AB220" s="30" t="e">
        <f>IF(AA220="",888,COUNTIF($AA$1:AA220,AA220))</f>
        <v>#REF!</v>
      </c>
    </row>
    <row r="221" spans="1:28" ht="17.399999999999999">
      <c r="A221" s="17" t="str">
        <f>IF(E221="","",SUBTOTAL(103,E$1:E221)-1)</f>
        <v/>
      </c>
      <c r="B221" s="18" t="str">
        <f t="shared" si="16"/>
        <v/>
      </c>
      <c r="C221" s="188"/>
      <c r="D221" s="188"/>
      <c r="E221" s="189"/>
      <c r="F221" s="189"/>
      <c r="G221" s="21"/>
      <c r="H221" s="140"/>
      <c r="I221" s="23"/>
      <c r="J221" s="23"/>
      <c r="K221" s="188"/>
      <c r="L221" s="190"/>
      <c r="M221" s="189"/>
      <c r="N221" s="147"/>
      <c r="O221" s="147"/>
      <c r="P221" s="25"/>
      <c r="Q221" s="26"/>
      <c r="R221" s="27"/>
      <c r="S221" s="28" t="s">
        <v>29</v>
      </c>
      <c r="T221" s="29" t="s">
        <v>29</v>
      </c>
      <c r="W221" s="31" t="str">
        <f t="shared" si="15"/>
        <v/>
      </c>
      <c r="X221" s="31" t="str">
        <f t="shared" si="17"/>
        <v/>
      </c>
      <c r="Y221" s="31" t="str">
        <f t="shared" si="18"/>
        <v/>
      </c>
      <c r="Z221" s="31" t="str">
        <f t="shared" si="19"/>
        <v/>
      </c>
      <c r="AA221" s="31" t="e">
        <f>M221&amp;#REF!&amp;G221&amp;I221&amp;L221</f>
        <v>#REF!</v>
      </c>
      <c r="AB221" s="30" t="e">
        <f>IF(AA221="",888,COUNTIF($AA$1:AA221,AA221))</f>
        <v>#REF!</v>
      </c>
    </row>
    <row r="222" spans="1:28" ht="17.399999999999999">
      <c r="A222" s="17" t="str">
        <f>IF(E222="","",SUBTOTAL(103,E$1:E222)-1)</f>
        <v/>
      </c>
      <c r="B222" s="18" t="str">
        <f t="shared" si="16"/>
        <v/>
      </c>
      <c r="C222" s="188"/>
      <c r="D222" s="188"/>
      <c r="E222" s="189"/>
      <c r="F222" s="189"/>
      <c r="G222" s="21"/>
      <c r="H222" s="140"/>
      <c r="I222" s="23"/>
      <c r="J222" s="23"/>
      <c r="K222" s="188"/>
      <c r="L222" s="190"/>
      <c r="M222" s="189"/>
      <c r="N222" s="147"/>
      <c r="O222" s="147"/>
      <c r="P222" s="25"/>
      <c r="Q222" s="26"/>
      <c r="R222" s="27"/>
      <c r="S222" s="28" t="s">
        <v>29</v>
      </c>
      <c r="T222" s="29" t="s">
        <v>29</v>
      </c>
      <c r="W222" s="31" t="str">
        <f t="shared" si="15"/>
        <v/>
      </c>
      <c r="X222" s="31" t="str">
        <f t="shared" si="17"/>
        <v/>
      </c>
      <c r="Y222" s="31" t="str">
        <f t="shared" si="18"/>
        <v/>
      </c>
      <c r="Z222" s="31" t="str">
        <f t="shared" si="19"/>
        <v/>
      </c>
      <c r="AA222" s="31" t="e">
        <f>M222&amp;#REF!&amp;G222&amp;I222&amp;L222</f>
        <v>#REF!</v>
      </c>
      <c r="AB222" s="30" t="e">
        <f>IF(AA222="",888,COUNTIF($AA$1:AA222,AA222))</f>
        <v>#REF!</v>
      </c>
    </row>
    <row r="223" spans="1:28" ht="17.399999999999999">
      <c r="A223" s="17" t="str">
        <f>IF(E223="","",SUBTOTAL(103,E$1:E223)-1)</f>
        <v/>
      </c>
      <c r="B223" s="18" t="str">
        <f t="shared" si="16"/>
        <v/>
      </c>
      <c r="C223" s="188"/>
      <c r="D223" s="188"/>
      <c r="E223" s="189"/>
      <c r="F223" s="189"/>
      <c r="G223" s="21"/>
      <c r="H223" s="140"/>
      <c r="I223" s="23"/>
      <c r="J223" s="23"/>
      <c r="K223" s="188"/>
      <c r="L223" s="190"/>
      <c r="M223" s="189"/>
      <c r="N223" s="147"/>
      <c r="O223" s="147"/>
      <c r="P223" s="25"/>
      <c r="Q223" s="26"/>
      <c r="R223" s="27"/>
      <c r="S223" s="28" t="s">
        <v>29</v>
      </c>
      <c r="T223" s="29" t="s">
        <v>29</v>
      </c>
      <c r="W223" s="31" t="str">
        <f t="shared" si="15"/>
        <v/>
      </c>
      <c r="X223" s="31" t="str">
        <f t="shared" si="17"/>
        <v/>
      </c>
      <c r="Y223" s="31" t="str">
        <f t="shared" si="18"/>
        <v/>
      </c>
      <c r="Z223" s="31" t="str">
        <f t="shared" si="19"/>
        <v/>
      </c>
      <c r="AA223" s="31" t="e">
        <f>M223&amp;#REF!&amp;G223&amp;I223&amp;L223</f>
        <v>#REF!</v>
      </c>
      <c r="AB223" s="30" t="e">
        <f>IF(AA223="",888,COUNTIF($AA$1:AA223,AA223))</f>
        <v>#REF!</v>
      </c>
    </row>
    <row r="224" spans="1:28" ht="17.399999999999999">
      <c r="A224" s="17" t="str">
        <f>IF(E224="","",SUBTOTAL(103,E$1:E224)-1)</f>
        <v/>
      </c>
      <c r="B224" s="18" t="str">
        <f t="shared" si="16"/>
        <v/>
      </c>
      <c r="C224" s="188"/>
      <c r="D224" s="188"/>
      <c r="E224" s="189"/>
      <c r="F224" s="189"/>
      <c r="G224" s="21"/>
      <c r="H224" s="140"/>
      <c r="I224" s="23"/>
      <c r="J224" s="23"/>
      <c r="K224" s="188"/>
      <c r="L224" s="190"/>
      <c r="M224" s="189"/>
      <c r="N224" s="147"/>
      <c r="O224" s="147"/>
      <c r="P224" s="25"/>
      <c r="Q224" s="26"/>
      <c r="R224" s="27"/>
      <c r="S224" s="28" t="s">
        <v>29</v>
      </c>
      <c r="T224" s="29" t="s">
        <v>29</v>
      </c>
      <c r="W224" s="31" t="str">
        <f t="shared" si="15"/>
        <v/>
      </c>
      <c r="X224" s="31" t="str">
        <f t="shared" si="17"/>
        <v/>
      </c>
      <c r="Y224" s="31" t="str">
        <f t="shared" si="18"/>
        <v/>
      </c>
      <c r="Z224" s="31" t="str">
        <f t="shared" si="19"/>
        <v/>
      </c>
      <c r="AA224" s="31" t="e">
        <f>M224&amp;#REF!&amp;G224&amp;I224&amp;L224</f>
        <v>#REF!</v>
      </c>
      <c r="AB224" s="30" t="e">
        <f>IF(AA224="",888,COUNTIF($AA$1:AA224,AA224))</f>
        <v>#REF!</v>
      </c>
    </row>
    <row r="225" spans="1:28" ht="17.399999999999999">
      <c r="A225" s="17" t="str">
        <f>IF(E225="","",SUBTOTAL(103,E$1:E225)-1)</f>
        <v/>
      </c>
      <c r="B225" s="18" t="str">
        <f t="shared" si="16"/>
        <v/>
      </c>
      <c r="C225" s="188"/>
      <c r="D225" s="188"/>
      <c r="E225" s="189"/>
      <c r="F225" s="189"/>
      <c r="G225" s="21"/>
      <c r="H225" s="140"/>
      <c r="I225" s="23"/>
      <c r="J225" s="23"/>
      <c r="K225" s="188"/>
      <c r="L225" s="190"/>
      <c r="M225" s="189"/>
      <c r="N225" s="147"/>
      <c r="O225" s="147"/>
      <c r="P225" s="25"/>
      <c r="Q225" s="26"/>
      <c r="R225" s="27"/>
      <c r="S225" s="28" t="s">
        <v>29</v>
      </c>
      <c r="T225" s="29" t="s">
        <v>29</v>
      </c>
      <c r="W225" s="31" t="str">
        <f t="shared" si="15"/>
        <v/>
      </c>
      <c r="X225" s="31" t="str">
        <f t="shared" si="17"/>
        <v/>
      </c>
      <c r="Y225" s="31" t="str">
        <f t="shared" si="18"/>
        <v/>
      </c>
      <c r="Z225" s="31" t="str">
        <f t="shared" si="19"/>
        <v/>
      </c>
      <c r="AA225" s="31" t="e">
        <f>M225&amp;#REF!&amp;G225&amp;I225&amp;L225</f>
        <v>#REF!</v>
      </c>
      <c r="AB225" s="30" t="e">
        <f>IF(AA225="",888,COUNTIF($AA$1:AA225,AA225))</f>
        <v>#REF!</v>
      </c>
    </row>
    <row r="226" spans="1:28" ht="17.399999999999999">
      <c r="A226" s="17" t="str">
        <f>IF(E226="","",SUBTOTAL(103,E$1:E226)-1)</f>
        <v/>
      </c>
      <c r="B226" s="18" t="str">
        <f t="shared" si="16"/>
        <v/>
      </c>
      <c r="C226" s="188"/>
      <c r="D226" s="188"/>
      <c r="E226" s="189"/>
      <c r="F226" s="189"/>
      <c r="G226" s="21"/>
      <c r="H226" s="140"/>
      <c r="I226" s="23"/>
      <c r="J226" s="23"/>
      <c r="K226" s="188"/>
      <c r="L226" s="190"/>
      <c r="M226" s="189"/>
      <c r="N226" s="147"/>
      <c r="O226" s="147"/>
      <c r="P226" s="25"/>
      <c r="Q226" s="26"/>
      <c r="R226" s="27"/>
      <c r="S226" s="28" t="s">
        <v>29</v>
      </c>
      <c r="T226" s="29" t="s">
        <v>29</v>
      </c>
      <c r="W226" s="31" t="str">
        <f t="shared" si="15"/>
        <v/>
      </c>
      <c r="X226" s="31" t="str">
        <f t="shared" si="17"/>
        <v/>
      </c>
      <c r="Y226" s="31" t="str">
        <f t="shared" si="18"/>
        <v/>
      </c>
      <c r="Z226" s="31" t="str">
        <f t="shared" si="19"/>
        <v/>
      </c>
      <c r="AA226" s="31" t="e">
        <f>M226&amp;#REF!&amp;G226&amp;I226&amp;L226</f>
        <v>#REF!</v>
      </c>
      <c r="AB226" s="30" t="e">
        <f>IF(AA226="",888,COUNTIF($AA$1:AA226,AA226))</f>
        <v>#REF!</v>
      </c>
    </row>
    <row r="227" spans="1:28" ht="17.399999999999999">
      <c r="A227" s="17" t="str">
        <f>IF(E227="","",SUBTOTAL(103,E$1:E227)-1)</f>
        <v/>
      </c>
      <c r="B227" s="18" t="str">
        <f t="shared" si="16"/>
        <v/>
      </c>
      <c r="C227" s="188"/>
      <c r="D227" s="188"/>
      <c r="E227" s="189"/>
      <c r="F227" s="189"/>
      <c r="G227" s="21"/>
      <c r="H227" s="140"/>
      <c r="I227" s="23"/>
      <c r="J227" s="23"/>
      <c r="K227" s="188"/>
      <c r="L227" s="190"/>
      <c r="M227" s="189"/>
      <c r="N227" s="147"/>
      <c r="O227" s="147"/>
      <c r="P227" s="25"/>
      <c r="Q227" s="26"/>
      <c r="R227" s="27"/>
      <c r="S227" s="28" t="s">
        <v>29</v>
      </c>
      <c r="T227" s="29" t="s">
        <v>29</v>
      </c>
      <c r="W227" s="31" t="str">
        <f t="shared" si="15"/>
        <v/>
      </c>
      <c r="X227" s="31" t="str">
        <f t="shared" si="17"/>
        <v/>
      </c>
      <c r="Y227" s="31" t="str">
        <f t="shared" si="18"/>
        <v/>
      </c>
      <c r="Z227" s="31" t="str">
        <f t="shared" si="19"/>
        <v/>
      </c>
      <c r="AA227" s="31" t="e">
        <f>M227&amp;#REF!&amp;G227&amp;I227&amp;L227</f>
        <v>#REF!</v>
      </c>
      <c r="AB227" s="30" t="e">
        <f>IF(AA227="",888,COUNTIF($AA$1:AA227,AA227))</f>
        <v>#REF!</v>
      </c>
    </row>
    <row r="228" spans="1:28" ht="17.399999999999999">
      <c r="A228" s="17" t="str">
        <f>IF(E228="","",SUBTOTAL(103,E$1:E228)-1)</f>
        <v/>
      </c>
      <c r="B228" s="18" t="str">
        <f t="shared" si="16"/>
        <v/>
      </c>
      <c r="C228" s="188"/>
      <c r="D228" s="188"/>
      <c r="E228" s="189"/>
      <c r="F228" s="189"/>
      <c r="G228" s="21"/>
      <c r="H228" s="140"/>
      <c r="I228" s="23"/>
      <c r="J228" s="23"/>
      <c r="K228" s="188"/>
      <c r="L228" s="190"/>
      <c r="M228" s="189"/>
      <c r="N228" s="147"/>
      <c r="O228" s="147"/>
      <c r="P228" s="25"/>
      <c r="Q228" s="26"/>
      <c r="R228" s="27"/>
      <c r="S228" s="28" t="s">
        <v>29</v>
      </c>
      <c r="T228" s="29" t="s">
        <v>29</v>
      </c>
      <c r="W228" s="31" t="str">
        <f t="shared" si="15"/>
        <v/>
      </c>
      <c r="X228" s="31" t="str">
        <f t="shared" si="17"/>
        <v/>
      </c>
      <c r="Y228" s="31" t="str">
        <f t="shared" si="18"/>
        <v/>
      </c>
      <c r="Z228" s="31" t="str">
        <f t="shared" si="19"/>
        <v/>
      </c>
      <c r="AA228" s="31" t="e">
        <f>M228&amp;#REF!&amp;G228&amp;I228&amp;L228</f>
        <v>#REF!</v>
      </c>
      <c r="AB228" s="30" t="e">
        <f>IF(AA228="",888,COUNTIF($AA$1:AA228,AA228))</f>
        <v>#REF!</v>
      </c>
    </row>
    <row r="229" spans="1:28" ht="17.399999999999999">
      <c r="A229" s="17" t="str">
        <f>IF(E229="","",SUBTOTAL(103,E$1:E229)-1)</f>
        <v/>
      </c>
      <c r="B229" s="18" t="str">
        <f t="shared" si="16"/>
        <v/>
      </c>
      <c r="C229" s="188"/>
      <c r="D229" s="188"/>
      <c r="E229" s="189"/>
      <c r="F229" s="189"/>
      <c r="G229" s="21"/>
      <c r="H229" s="140"/>
      <c r="I229" s="23"/>
      <c r="J229" s="23"/>
      <c r="K229" s="188"/>
      <c r="L229" s="190"/>
      <c r="M229" s="189"/>
      <c r="N229" s="147"/>
      <c r="O229" s="147"/>
      <c r="P229" s="25"/>
      <c r="Q229" s="26"/>
      <c r="R229" s="27"/>
      <c r="S229" s="28" t="s">
        <v>29</v>
      </c>
      <c r="T229" s="29" t="s">
        <v>29</v>
      </c>
      <c r="W229" s="31" t="str">
        <f t="shared" si="15"/>
        <v/>
      </c>
      <c r="X229" s="31" t="str">
        <f t="shared" si="17"/>
        <v/>
      </c>
      <c r="Y229" s="31" t="str">
        <f t="shared" si="18"/>
        <v/>
      </c>
      <c r="Z229" s="31" t="str">
        <f t="shared" si="19"/>
        <v/>
      </c>
      <c r="AA229" s="31" t="e">
        <f>M229&amp;#REF!&amp;G229&amp;I229&amp;L229</f>
        <v>#REF!</v>
      </c>
      <c r="AB229" s="30" t="e">
        <f>IF(AA229="",888,COUNTIF($AA$1:AA229,AA229))</f>
        <v>#REF!</v>
      </c>
    </row>
    <row r="230" spans="1:28" ht="17.399999999999999">
      <c r="A230" s="17" t="str">
        <f>IF(E230="","",SUBTOTAL(103,E$1:E230)-1)</f>
        <v/>
      </c>
      <c r="B230" s="18" t="str">
        <f t="shared" si="16"/>
        <v/>
      </c>
      <c r="C230" s="188"/>
      <c r="D230" s="188"/>
      <c r="E230" s="188"/>
      <c r="F230" s="188"/>
      <c r="G230" s="21"/>
      <c r="H230" s="140"/>
      <c r="I230" s="23"/>
      <c r="J230" s="23"/>
      <c r="K230" s="188"/>
      <c r="L230" s="190"/>
      <c r="M230" s="189"/>
      <c r="N230" s="147"/>
      <c r="O230" s="147"/>
      <c r="P230" s="25"/>
      <c r="Q230" s="26"/>
      <c r="R230" s="27"/>
      <c r="S230" s="28" t="s">
        <v>29</v>
      </c>
      <c r="T230" s="29" t="s">
        <v>29</v>
      </c>
      <c r="W230" s="31" t="str">
        <f t="shared" si="15"/>
        <v/>
      </c>
      <c r="X230" s="31" t="str">
        <f t="shared" si="17"/>
        <v/>
      </c>
      <c r="Y230" s="31" t="str">
        <f t="shared" si="18"/>
        <v/>
      </c>
      <c r="Z230" s="31" t="str">
        <f t="shared" si="19"/>
        <v/>
      </c>
      <c r="AA230" s="31" t="e">
        <f>M230&amp;#REF!&amp;G230&amp;I230&amp;L230</f>
        <v>#REF!</v>
      </c>
      <c r="AB230" s="30" t="e">
        <f>IF(AA230="",888,COUNTIF($AA$1:AA230,AA230))</f>
        <v>#REF!</v>
      </c>
    </row>
    <row r="231" spans="1:28" ht="17.399999999999999">
      <c r="A231" s="17" t="str">
        <f>IF(E231="","",SUBTOTAL(103,E$1:E231)-1)</f>
        <v/>
      </c>
      <c r="B231" s="18" t="str">
        <f t="shared" si="16"/>
        <v/>
      </c>
      <c r="C231" s="188"/>
      <c r="D231" s="188"/>
      <c r="E231" s="189"/>
      <c r="F231" s="189"/>
      <c r="G231" s="21"/>
      <c r="H231" s="140"/>
      <c r="I231" s="23"/>
      <c r="J231" s="23"/>
      <c r="K231" s="188"/>
      <c r="L231" s="190"/>
      <c r="M231" s="189"/>
      <c r="N231" s="147"/>
      <c r="O231" s="147"/>
      <c r="P231" s="25"/>
      <c r="Q231" s="26"/>
      <c r="R231" s="27"/>
      <c r="S231" s="28" t="s">
        <v>29</v>
      </c>
      <c r="T231" s="29" t="s">
        <v>29</v>
      </c>
      <c r="W231" s="31" t="str">
        <f t="shared" si="15"/>
        <v/>
      </c>
      <c r="X231" s="31" t="str">
        <f t="shared" si="17"/>
        <v/>
      </c>
      <c r="Y231" s="31" t="str">
        <f t="shared" si="18"/>
        <v/>
      </c>
      <c r="Z231" s="31" t="str">
        <f t="shared" si="19"/>
        <v/>
      </c>
      <c r="AA231" s="31" t="e">
        <f>M231&amp;#REF!&amp;G231&amp;I231&amp;L231</f>
        <v>#REF!</v>
      </c>
      <c r="AB231" s="30" t="e">
        <f>IF(AA231="",888,COUNTIF($AA$1:AA231,AA231))</f>
        <v>#REF!</v>
      </c>
    </row>
    <row r="232" spans="1:28" ht="17.399999999999999">
      <c r="A232" s="17" t="str">
        <f>IF(E232="","",SUBTOTAL(103,E$1:E232)-1)</f>
        <v/>
      </c>
      <c r="B232" s="18" t="str">
        <f t="shared" si="16"/>
        <v/>
      </c>
      <c r="C232" s="188"/>
      <c r="D232" s="188"/>
      <c r="E232" s="189"/>
      <c r="F232" s="189"/>
      <c r="G232" s="21"/>
      <c r="H232" s="140"/>
      <c r="I232" s="23"/>
      <c r="J232" s="23"/>
      <c r="K232" s="188"/>
      <c r="L232" s="190"/>
      <c r="M232" s="189"/>
      <c r="N232" s="147"/>
      <c r="O232" s="147"/>
      <c r="P232" s="25"/>
      <c r="Q232" s="26"/>
      <c r="R232" s="27"/>
      <c r="S232" s="28" t="s">
        <v>29</v>
      </c>
      <c r="T232" s="29" t="s">
        <v>29</v>
      </c>
      <c r="W232" s="31" t="str">
        <f t="shared" si="15"/>
        <v/>
      </c>
      <c r="X232" s="31" t="str">
        <f t="shared" si="17"/>
        <v/>
      </c>
      <c r="Y232" s="31" t="str">
        <f t="shared" si="18"/>
        <v/>
      </c>
      <c r="Z232" s="31" t="str">
        <f t="shared" si="19"/>
        <v/>
      </c>
      <c r="AA232" s="31" t="e">
        <f>M232&amp;#REF!&amp;G232&amp;I232&amp;L232</f>
        <v>#REF!</v>
      </c>
      <c r="AB232" s="30" t="e">
        <f>IF(AA232="",888,COUNTIF($AA$1:AA232,AA232))</f>
        <v>#REF!</v>
      </c>
    </row>
    <row r="233" spans="1:28" ht="17.399999999999999">
      <c r="A233" s="17" t="str">
        <f>IF(E233="","",SUBTOTAL(103,E$1:E233)-1)</f>
        <v/>
      </c>
      <c r="B233" s="18" t="str">
        <f t="shared" si="16"/>
        <v/>
      </c>
      <c r="C233" s="188"/>
      <c r="D233" s="188"/>
      <c r="E233" s="189"/>
      <c r="F233" s="189"/>
      <c r="G233" s="21"/>
      <c r="H233" s="140"/>
      <c r="I233" s="23"/>
      <c r="J233" s="23"/>
      <c r="K233" s="188"/>
      <c r="L233" s="190"/>
      <c r="M233" s="189"/>
      <c r="N233" s="147"/>
      <c r="O233" s="147"/>
      <c r="P233" s="25"/>
      <c r="Q233" s="26"/>
      <c r="R233" s="27"/>
      <c r="S233" s="28" t="s">
        <v>29</v>
      </c>
      <c r="T233" s="29" t="s">
        <v>29</v>
      </c>
      <c r="W233" s="31" t="str">
        <f t="shared" si="15"/>
        <v/>
      </c>
      <c r="X233" s="31" t="str">
        <f t="shared" si="17"/>
        <v/>
      </c>
      <c r="Y233" s="31" t="str">
        <f t="shared" si="18"/>
        <v/>
      </c>
      <c r="Z233" s="31" t="str">
        <f t="shared" si="19"/>
        <v/>
      </c>
      <c r="AA233" s="31" t="e">
        <f>M233&amp;#REF!&amp;G233&amp;I233&amp;L233</f>
        <v>#REF!</v>
      </c>
      <c r="AB233" s="30" t="e">
        <f>IF(AA233="",888,COUNTIF($AA$1:AA233,AA233))</f>
        <v>#REF!</v>
      </c>
    </row>
    <row r="234" spans="1:28" ht="17.399999999999999">
      <c r="A234" s="17" t="str">
        <f>IF(E234="","",SUBTOTAL(103,E$1:E234)-1)</f>
        <v/>
      </c>
      <c r="B234" s="18" t="str">
        <f t="shared" si="16"/>
        <v/>
      </c>
      <c r="C234" s="188"/>
      <c r="D234" s="188"/>
      <c r="E234" s="189"/>
      <c r="F234" s="189"/>
      <c r="G234" s="21"/>
      <c r="H234" s="140"/>
      <c r="I234" s="23"/>
      <c r="J234" s="23"/>
      <c r="K234" s="188"/>
      <c r="L234" s="190"/>
      <c r="M234" s="189"/>
      <c r="N234" s="147"/>
      <c r="O234" s="147"/>
      <c r="P234" s="25"/>
      <c r="Q234" s="26"/>
      <c r="R234" s="27"/>
      <c r="S234" s="28" t="s">
        <v>29</v>
      </c>
      <c r="T234" s="29" t="s">
        <v>29</v>
      </c>
      <c r="W234" s="31" t="str">
        <f t="shared" si="15"/>
        <v/>
      </c>
      <c r="X234" s="31" t="str">
        <f t="shared" si="17"/>
        <v/>
      </c>
      <c r="Y234" s="31" t="str">
        <f t="shared" si="18"/>
        <v/>
      </c>
      <c r="Z234" s="31" t="str">
        <f t="shared" si="19"/>
        <v/>
      </c>
      <c r="AA234" s="31" t="e">
        <f>M234&amp;#REF!&amp;G234&amp;I234&amp;L234</f>
        <v>#REF!</v>
      </c>
      <c r="AB234" s="30" t="e">
        <f>IF(AA234="",888,COUNTIF($AA$1:AA234,AA234))</f>
        <v>#REF!</v>
      </c>
    </row>
    <row r="235" spans="1:28" ht="17.399999999999999">
      <c r="A235" s="17" t="str">
        <f>IF(E235="","",SUBTOTAL(103,E$1:E235)-1)</f>
        <v/>
      </c>
      <c r="B235" s="18" t="str">
        <f t="shared" si="16"/>
        <v/>
      </c>
      <c r="C235" s="188"/>
      <c r="D235" s="188"/>
      <c r="E235" s="189"/>
      <c r="F235" s="189"/>
      <c r="G235" s="21"/>
      <c r="H235" s="140"/>
      <c r="I235" s="23"/>
      <c r="J235" s="23"/>
      <c r="K235" s="188"/>
      <c r="L235" s="190"/>
      <c r="M235" s="189"/>
      <c r="N235" s="147"/>
      <c r="O235" s="147"/>
      <c r="P235" s="25"/>
      <c r="Q235" s="26"/>
      <c r="R235" s="27"/>
      <c r="S235" s="28" t="s">
        <v>29</v>
      </c>
      <c r="T235" s="29" t="s">
        <v>29</v>
      </c>
      <c r="W235" s="31" t="str">
        <f t="shared" si="15"/>
        <v/>
      </c>
      <c r="X235" s="31" t="str">
        <f t="shared" si="17"/>
        <v/>
      </c>
      <c r="Y235" s="31" t="str">
        <f t="shared" si="18"/>
        <v/>
      </c>
      <c r="Z235" s="31" t="str">
        <f t="shared" si="19"/>
        <v/>
      </c>
      <c r="AA235" s="31" t="e">
        <f>M235&amp;#REF!&amp;G235&amp;I235&amp;L235</f>
        <v>#REF!</v>
      </c>
      <c r="AB235" s="30" t="e">
        <f>IF(AA235="",888,COUNTIF($AA$1:AA235,AA235))</f>
        <v>#REF!</v>
      </c>
    </row>
    <row r="236" spans="1:28" ht="17.399999999999999">
      <c r="A236" s="17" t="str">
        <f>IF(E236="","",SUBTOTAL(103,E$1:E236)-1)</f>
        <v/>
      </c>
      <c r="B236" s="18" t="str">
        <f t="shared" si="16"/>
        <v/>
      </c>
      <c r="C236" s="188"/>
      <c r="D236" s="188"/>
      <c r="E236" s="189"/>
      <c r="F236" s="189"/>
      <c r="G236" s="21"/>
      <c r="H236" s="140"/>
      <c r="I236" s="23"/>
      <c r="J236" s="23"/>
      <c r="K236" s="188"/>
      <c r="L236" s="190"/>
      <c r="M236" s="189"/>
      <c r="N236" s="147"/>
      <c r="O236" s="147"/>
      <c r="P236" s="25"/>
      <c r="Q236" s="26"/>
      <c r="R236" s="27"/>
      <c r="S236" s="28" t="s">
        <v>29</v>
      </c>
      <c r="T236" s="29" t="s">
        <v>29</v>
      </c>
      <c r="W236" s="31" t="str">
        <f t="shared" si="15"/>
        <v/>
      </c>
      <c r="X236" s="31" t="str">
        <f t="shared" si="17"/>
        <v/>
      </c>
      <c r="Y236" s="31" t="str">
        <f t="shared" si="18"/>
        <v/>
      </c>
      <c r="Z236" s="31" t="str">
        <f t="shared" si="19"/>
        <v/>
      </c>
      <c r="AA236" s="31" t="e">
        <f>M236&amp;#REF!&amp;G236&amp;I236&amp;L236</f>
        <v>#REF!</v>
      </c>
      <c r="AB236" s="30" t="e">
        <f>IF(AA236="",888,COUNTIF($AA$1:AA236,AA236))</f>
        <v>#REF!</v>
      </c>
    </row>
    <row r="237" spans="1:28" ht="17.399999999999999">
      <c r="A237" s="17" t="str">
        <f>IF(E237="","",SUBTOTAL(103,E$1:E237)-1)</f>
        <v/>
      </c>
      <c r="B237" s="18" t="str">
        <f t="shared" si="16"/>
        <v/>
      </c>
      <c r="C237" s="188"/>
      <c r="D237" s="188"/>
      <c r="E237" s="189"/>
      <c r="F237" s="189"/>
      <c r="G237" s="21"/>
      <c r="H237" s="140"/>
      <c r="I237" s="23"/>
      <c r="J237" s="23"/>
      <c r="K237" s="188"/>
      <c r="L237" s="190"/>
      <c r="M237" s="189"/>
      <c r="N237" s="147"/>
      <c r="O237" s="147"/>
      <c r="P237" s="25"/>
      <c r="Q237" s="26"/>
      <c r="R237" s="27"/>
      <c r="S237" s="28" t="s">
        <v>29</v>
      </c>
      <c r="T237" s="29" t="s">
        <v>29</v>
      </c>
      <c r="W237" s="31" t="str">
        <f t="shared" si="15"/>
        <v/>
      </c>
      <c r="X237" s="31" t="str">
        <f t="shared" si="17"/>
        <v/>
      </c>
      <c r="Y237" s="31" t="str">
        <f t="shared" si="18"/>
        <v/>
      </c>
      <c r="Z237" s="31" t="str">
        <f t="shared" si="19"/>
        <v/>
      </c>
      <c r="AA237" s="31" t="e">
        <f>M237&amp;#REF!&amp;G237&amp;I237&amp;L237</f>
        <v>#REF!</v>
      </c>
      <c r="AB237" s="30" t="e">
        <f>IF(AA237="",888,COUNTIF($AA$1:AA237,AA237))</f>
        <v>#REF!</v>
      </c>
    </row>
    <row r="238" spans="1:28" ht="17.399999999999999">
      <c r="A238" s="17" t="str">
        <f>IF(E238="","",SUBTOTAL(103,E$1:E238)-1)</f>
        <v/>
      </c>
      <c r="B238" s="18" t="str">
        <f t="shared" si="16"/>
        <v/>
      </c>
      <c r="C238" s="188"/>
      <c r="D238" s="188"/>
      <c r="E238" s="189"/>
      <c r="F238" s="189"/>
      <c r="G238" s="21"/>
      <c r="H238" s="140"/>
      <c r="I238" s="23"/>
      <c r="J238" s="23"/>
      <c r="K238" s="188"/>
      <c r="L238" s="190"/>
      <c r="M238" s="189"/>
      <c r="N238" s="147"/>
      <c r="O238" s="147"/>
      <c r="P238" s="25"/>
      <c r="Q238" s="26"/>
      <c r="R238" s="27"/>
      <c r="S238" s="28" t="s">
        <v>29</v>
      </c>
      <c r="T238" s="29" t="s">
        <v>29</v>
      </c>
      <c r="W238" s="31" t="str">
        <f t="shared" si="15"/>
        <v/>
      </c>
      <c r="X238" s="31" t="str">
        <f t="shared" si="17"/>
        <v/>
      </c>
      <c r="Y238" s="31" t="str">
        <f t="shared" si="18"/>
        <v/>
      </c>
      <c r="Z238" s="31" t="str">
        <f t="shared" si="19"/>
        <v/>
      </c>
      <c r="AA238" s="31" t="e">
        <f>M238&amp;#REF!&amp;G238&amp;I238&amp;L238</f>
        <v>#REF!</v>
      </c>
      <c r="AB238" s="30" t="e">
        <f>IF(AA238="",888,COUNTIF($AA$1:AA238,AA238))</f>
        <v>#REF!</v>
      </c>
    </row>
    <row r="239" spans="1:28" ht="17.399999999999999">
      <c r="A239" s="17" t="str">
        <f>IF(E239="","",SUBTOTAL(103,E$1:E239)-1)</f>
        <v/>
      </c>
      <c r="B239" s="18" t="str">
        <f t="shared" si="16"/>
        <v/>
      </c>
      <c r="C239" s="188"/>
      <c r="D239" s="188"/>
      <c r="E239" s="189"/>
      <c r="F239" s="189"/>
      <c r="G239" s="21"/>
      <c r="H239" s="140"/>
      <c r="I239" s="23"/>
      <c r="J239" s="23"/>
      <c r="K239" s="188"/>
      <c r="L239" s="190"/>
      <c r="M239" s="189"/>
      <c r="N239" s="147"/>
      <c r="O239" s="147"/>
      <c r="P239" s="25"/>
      <c r="Q239" s="26"/>
      <c r="R239" s="27"/>
      <c r="S239" s="28" t="s">
        <v>29</v>
      </c>
      <c r="T239" s="29" t="s">
        <v>29</v>
      </c>
      <c r="W239" s="31" t="str">
        <f t="shared" si="15"/>
        <v/>
      </c>
      <c r="X239" s="31" t="str">
        <f t="shared" si="17"/>
        <v/>
      </c>
      <c r="Y239" s="31" t="str">
        <f t="shared" si="18"/>
        <v/>
      </c>
      <c r="Z239" s="31" t="str">
        <f t="shared" si="19"/>
        <v/>
      </c>
      <c r="AA239" s="31" t="e">
        <f>M239&amp;#REF!&amp;G239&amp;I239&amp;L239</f>
        <v>#REF!</v>
      </c>
      <c r="AB239" s="30" t="e">
        <f>IF(AA239="",888,COUNTIF($AA$1:AA239,AA239))</f>
        <v>#REF!</v>
      </c>
    </row>
    <row r="240" spans="1:28" ht="17.399999999999999">
      <c r="A240" s="17" t="str">
        <f>IF(E240="","",SUBTOTAL(103,E$1:E240)-1)</f>
        <v/>
      </c>
      <c r="B240" s="18" t="str">
        <f t="shared" si="16"/>
        <v/>
      </c>
      <c r="C240" s="188"/>
      <c r="D240" s="188"/>
      <c r="E240" s="189"/>
      <c r="F240" s="189"/>
      <c r="G240" s="21"/>
      <c r="H240" s="140"/>
      <c r="I240" s="23"/>
      <c r="J240" s="23"/>
      <c r="K240" s="188"/>
      <c r="L240" s="190"/>
      <c r="M240" s="189"/>
      <c r="N240" s="147"/>
      <c r="O240" s="147"/>
      <c r="P240" s="25"/>
      <c r="Q240" s="26"/>
      <c r="R240" s="27"/>
      <c r="S240" s="28" t="s">
        <v>29</v>
      </c>
      <c r="T240" s="29" t="s">
        <v>29</v>
      </c>
      <c r="W240" s="31" t="str">
        <f t="shared" si="15"/>
        <v/>
      </c>
      <c r="X240" s="31" t="str">
        <f t="shared" si="17"/>
        <v/>
      </c>
      <c r="Y240" s="31" t="str">
        <f t="shared" si="18"/>
        <v/>
      </c>
      <c r="Z240" s="31" t="str">
        <f t="shared" si="19"/>
        <v/>
      </c>
      <c r="AA240" s="31" t="e">
        <f>M240&amp;#REF!&amp;G240&amp;I240&amp;L240</f>
        <v>#REF!</v>
      </c>
      <c r="AB240" s="30" t="e">
        <f>IF(AA240="",888,COUNTIF($AA$1:AA240,AA240))</f>
        <v>#REF!</v>
      </c>
    </row>
    <row r="241" spans="1:28" ht="17.399999999999999">
      <c r="A241" s="17" t="str">
        <f>IF(E241="","",SUBTOTAL(103,E$1:E241)-1)</f>
        <v/>
      </c>
      <c r="B241" s="18" t="str">
        <f t="shared" si="16"/>
        <v/>
      </c>
      <c r="C241" s="191"/>
      <c r="D241" s="191"/>
      <c r="E241" s="192"/>
      <c r="F241" s="192"/>
      <c r="G241" s="86"/>
      <c r="H241" s="193"/>
      <c r="I241" s="88"/>
      <c r="J241" s="88"/>
      <c r="K241" s="191"/>
      <c r="L241" s="194"/>
      <c r="M241" s="192"/>
      <c r="N241" s="195"/>
      <c r="O241" s="195"/>
      <c r="P241" s="91"/>
      <c r="Q241" s="88"/>
      <c r="R241" s="92"/>
      <c r="S241" s="28" t="s">
        <v>29</v>
      </c>
      <c r="T241" s="29" t="s">
        <v>29</v>
      </c>
      <c r="W241" s="31" t="str">
        <f t="shared" si="15"/>
        <v/>
      </c>
      <c r="X241" s="31" t="str">
        <f t="shared" si="17"/>
        <v/>
      </c>
      <c r="Y241" s="31" t="str">
        <f t="shared" si="18"/>
        <v/>
      </c>
      <c r="Z241" s="31" t="str">
        <f t="shared" si="19"/>
        <v/>
      </c>
      <c r="AA241" s="31" t="e">
        <f>M241&amp;#REF!&amp;G241&amp;I241&amp;L241</f>
        <v>#REF!</v>
      </c>
      <c r="AB241" s="30" t="e">
        <f>IF(AA241="",888,COUNTIF($AA$1:AA241,AA241))</f>
        <v>#REF!</v>
      </c>
    </row>
    <row r="242" spans="1:28" ht="17.399999999999999">
      <c r="A242" s="17" t="str">
        <f>IF(E242="","",SUBTOTAL(103,E$1:E242)-1)</f>
        <v/>
      </c>
      <c r="B242" s="18" t="str">
        <f t="shared" si="16"/>
        <v/>
      </c>
      <c r="C242" s="191"/>
      <c r="D242" s="191"/>
      <c r="E242" s="192"/>
      <c r="F242" s="192"/>
      <c r="G242" s="86"/>
      <c r="H242" s="193"/>
      <c r="I242" s="88"/>
      <c r="J242" s="88"/>
      <c r="K242" s="191"/>
      <c r="L242" s="194"/>
      <c r="M242" s="192"/>
      <c r="N242" s="195"/>
      <c r="O242" s="195"/>
      <c r="P242" s="91"/>
      <c r="Q242" s="88"/>
      <c r="R242" s="92"/>
      <c r="S242" s="28" t="s">
        <v>29</v>
      </c>
      <c r="T242" s="29" t="s">
        <v>29</v>
      </c>
      <c r="W242" s="31" t="str">
        <f t="shared" si="15"/>
        <v/>
      </c>
      <c r="X242" s="31" t="str">
        <f t="shared" si="17"/>
        <v/>
      </c>
      <c r="Y242" s="31" t="str">
        <f t="shared" si="18"/>
        <v/>
      </c>
      <c r="Z242" s="31" t="str">
        <f t="shared" si="19"/>
        <v/>
      </c>
      <c r="AA242" s="31" t="e">
        <f>M242&amp;#REF!&amp;G242&amp;I242&amp;L242</f>
        <v>#REF!</v>
      </c>
      <c r="AB242" s="30" t="e">
        <f>IF(AA242="",888,COUNTIF($AA$1:AA242,AA242))</f>
        <v>#REF!</v>
      </c>
    </row>
    <row r="243" spans="1:28" ht="17.399999999999999">
      <c r="A243" s="17" t="str">
        <f>IF(E243="","",SUBTOTAL(103,E$1:E243)-1)</f>
        <v/>
      </c>
      <c r="B243" s="18" t="str">
        <f t="shared" si="16"/>
        <v/>
      </c>
      <c r="C243" s="191"/>
      <c r="D243" s="191"/>
      <c r="E243" s="192"/>
      <c r="F243" s="192"/>
      <c r="G243" s="86"/>
      <c r="H243" s="193"/>
      <c r="I243" s="88"/>
      <c r="J243" s="88"/>
      <c r="K243" s="191"/>
      <c r="L243" s="194"/>
      <c r="M243" s="192"/>
      <c r="N243" s="195"/>
      <c r="O243" s="195"/>
      <c r="P243" s="91"/>
      <c r="Q243" s="88"/>
      <c r="R243" s="92"/>
      <c r="S243" s="28" t="s">
        <v>29</v>
      </c>
      <c r="T243" s="29" t="s">
        <v>29</v>
      </c>
      <c r="W243" s="31" t="str">
        <f t="shared" si="15"/>
        <v/>
      </c>
      <c r="X243" s="31" t="str">
        <f t="shared" si="17"/>
        <v/>
      </c>
      <c r="Y243" s="31" t="str">
        <f t="shared" si="18"/>
        <v/>
      </c>
      <c r="Z243" s="31" t="str">
        <f t="shared" si="19"/>
        <v/>
      </c>
      <c r="AA243" s="31" t="e">
        <f>M243&amp;#REF!&amp;G243&amp;I243&amp;L243</f>
        <v>#REF!</v>
      </c>
      <c r="AB243" s="30" t="e">
        <f>IF(AA243="",888,COUNTIF($AA$1:AA243,AA243))</f>
        <v>#REF!</v>
      </c>
    </row>
    <row r="244" spans="1:28" ht="17.399999999999999">
      <c r="A244" s="17" t="str">
        <f>IF(E244="","",SUBTOTAL(103,E$1:E244)-1)</f>
        <v/>
      </c>
      <c r="B244" s="18" t="str">
        <f t="shared" si="16"/>
        <v/>
      </c>
      <c r="C244" s="191"/>
      <c r="D244" s="191"/>
      <c r="E244" s="192"/>
      <c r="F244" s="192"/>
      <c r="G244" s="86"/>
      <c r="H244" s="193"/>
      <c r="I244" s="88"/>
      <c r="J244" s="88"/>
      <c r="K244" s="191"/>
      <c r="L244" s="194"/>
      <c r="M244" s="192"/>
      <c r="N244" s="195"/>
      <c r="O244" s="195"/>
      <c r="P244" s="91"/>
      <c r="Q244" s="88"/>
      <c r="R244" s="92"/>
      <c r="S244" s="28" t="s">
        <v>29</v>
      </c>
      <c r="T244" s="29" t="s">
        <v>29</v>
      </c>
      <c r="W244" s="31" t="str">
        <f t="shared" si="15"/>
        <v/>
      </c>
      <c r="X244" s="31" t="str">
        <f t="shared" si="17"/>
        <v/>
      </c>
      <c r="Y244" s="31" t="str">
        <f t="shared" si="18"/>
        <v/>
      </c>
      <c r="Z244" s="31" t="str">
        <f t="shared" si="19"/>
        <v/>
      </c>
      <c r="AA244" s="31" t="e">
        <f>M244&amp;#REF!&amp;G244&amp;I244&amp;L244</f>
        <v>#REF!</v>
      </c>
      <c r="AB244" s="30" t="e">
        <f>IF(AA244="",888,COUNTIF($AA$1:AA244,AA244))</f>
        <v>#REF!</v>
      </c>
    </row>
    <row r="245" spans="1:28" ht="17.399999999999999">
      <c r="A245" s="17" t="str">
        <f>IF(E245="","",SUBTOTAL(103,E$1:E245)-1)</f>
        <v/>
      </c>
      <c r="B245" s="18" t="str">
        <f t="shared" si="16"/>
        <v/>
      </c>
      <c r="C245" s="191"/>
      <c r="D245" s="191"/>
      <c r="E245" s="191"/>
      <c r="F245" s="191"/>
      <c r="G245" s="86"/>
      <c r="H245" s="193"/>
      <c r="I245" s="88"/>
      <c r="J245" s="88"/>
      <c r="K245" s="191"/>
      <c r="L245" s="194"/>
      <c r="M245" s="192"/>
      <c r="N245" s="195"/>
      <c r="O245" s="195"/>
      <c r="P245" s="91"/>
      <c r="Q245" s="88"/>
      <c r="R245" s="92"/>
      <c r="S245" s="28" t="s">
        <v>29</v>
      </c>
      <c r="T245" s="29" t="s">
        <v>29</v>
      </c>
      <c r="W245" s="31" t="str">
        <f t="shared" si="15"/>
        <v/>
      </c>
      <c r="X245" s="31" t="str">
        <f t="shared" si="17"/>
        <v/>
      </c>
      <c r="Y245" s="31" t="str">
        <f t="shared" si="18"/>
        <v/>
      </c>
      <c r="Z245" s="31" t="str">
        <f t="shared" si="19"/>
        <v/>
      </c>
      <c r="AA245" s="31" t="e">
        <f>M245&amp;#REF!&amp;G245&amp;I245&amp;L245</f>
        <v>#REF!</v>
      </c>
      <c r="AB245" s="30" t="e">
        <f>IF(AA245="",888,COUNTIF($AA$1:AA245,AA245))</f>
        <v>#REF!</v>
      </c>
    </row>
    <row r="246" spans="1:28" ht="17.399999999999999">
      <c r="A246" s="17" t="str">
        <f>IF(E246="","",SUBTOTAL(103,E$1:E246)-1)</f>
        <v/>
      </c>
      <c r="B246" s="18" t="str">
        <f t="shared" si="16"/>
        <v/>
      </c>
      <c r="C246" s="191"/>
      <c r="D246" s="191"/>
      <c r="E246" s="191"/>
      <c r="F246" s="191"/>
      <c r="G246" s="86"/>
      <c r="H246" s="193"/>
      <c r="I246" s="88"/>
      <c r="J246" s="88"/>
      <c r="K246" s="191"/>
      <c r="L246" s="194"/>
      <c r="M246" s="192"/>
      <c r="N246" s="195"/>
      <c r="O246" s="195"/>
      <c r="P246" s="91"/>
      <c r="Q246" s="88"/>
      <c r="R246" s="92"/>
      <c r="S246" s="28" t="s">
        <v>29</v>
      </c>
      <c r="T246" s="29" t="s">
        <v>29</v>
      </c>
      <c r="W246" s="31" t="str">
        <f t="shared" si="15"/>
        <v/>
      </c>
      <c r="X246" s="31" t="str">
        <f t="shared" si="17"/>
        <v/>
      </c>
      <c r="Y246" s="31" t="str">
        <f t="shared" si="18"/>
        <v/>
      </c>
      <c r="Z246" s="31" t="str">
        <f t="shared" si="19"/>
        <v/>
      </c>
      <c r="AA246" s="31" t="e">
        <f>M246&amp;#REF!&amp;G246&amp;I246&amp;L246</f>
        <v>#REF!</v>
      </c>
      <c r="AB246" s="30" t="e">
        <f>IF(AA246="",888,COUNTIF($AA$1:AA246,AA246))</f>
        <v>#REF!</v>
      </c>
    </row>
    <row r="247" spans="1:28" ht="17.399999999999999">
      <c r="A247" s="17" t="str">
        <f>IF(E247="","",SUBTOTAL(103,E$1:E247)-1)</f>
        <v/>
      </c>
      <c r="B247" s="18" t="str">
        <f t="shared" si="16"/>
        <v/>
      </c>
      <c r="C247" s="93"/>
      <c r="D247" s="196"/>
      <c r="E247" s="196"/>
      <c r="F247" s="196"/>
      <c r="G247" s="86"/>
      <c r="H247" s="193"/>
      <c r="I247" s="88"/>
      <c r="J247" s="88"/>
      <c r="K247" s="197"/>
      <c r="L247" s="194"/>
      <c r="M247" s="196"/>
      <c r="N247" s="198"/>
      <c r="O247" s="195"/>
      <c r="P247" s="91"/>
      <c r="Q247" s="88"/>
      <c r="R247" s="92"/>
      <c r="S247" s="28" t="s">
        <v>29</v>
      </c>
      <c r="T247" s="29" t="s">
        <v>29</v>
      </c>
      <c r="W247" s="31" t="str">
        <f t="shared" si="15"/>
        <v/>
      </c>
      <c r="X247" s="31" t="str">
        <f t="shared" si="17"/>
        <v/>
      </c>
      <c r="Y247" s="31" t="str">
        <f t="shared" si="18"/>
        <v/>
      </c>
      <c r="Z247" s="31" t="str">
        <f t="shared" si="19"/>
        <v/>
      </c>
      <c r="AA247" s="31" t="e">
        <f>M247&amp;#REF!&amp;G247&amp;I247&amp;L247</f>
        <v>#REF!</v>
      </c>
      <c r="AB247" s="30" t="e">
        <f>IF(AA247="",888,COUNTIF($AA$1:AA247,AA247))</f>
        <v>#REF!</v>
      </c>
    </row>
    <row r="248" spans="1:28" ht="17.399999999999999">
      <c r="A248" s="17" t="str">
        <f>IF(E248="","",SUBTOTAL(103,E$1:E248)-1)</f>
        <v/>
      </c>
      <c r="B248" s="18" t="str">
        <f t="shared" si="16"/>
        <v/>
      </c>
      <c r="C248" s="93"/>
      <c r="D248" s="196"/>
      <c r="E248" s="196"/>
      <c r="F248" s="196"/>
      <c r="G248" s="86"/>
      <c r="H248" s="193"/>
      <c r="I248" s="88"/>
      <c r="J248" s="88"/>
      <c r="K248" s="197"/>
      <c r="L248" s="194"/>
      <c r="M248" s="196"/>
      <c r="N248" s="198"/>
      <c r="O248" s="195"/>
      <c r="P248" s="91"/>
      <c r="Q248" s="88"/>
      <c r="R248" s="92"/>
      <c r="S248" s="28" t="s">
        <v>29</v>
      </c>
      <c r="T248" s="29" t="s">
        <v>29</v>
      </c>
      <c r="W248" s="31" t="str">
        <f t="shared" si="15"/>
        <v/>
      </c>
      <c r="X248" s="31" t="str">
        <f t="shared" si="17"/>
        <v/>
      </c>
      <c r="Y248" s="31" t="str">
        <f t="shared" si="18"/>
        <v/>
      </c>
      <c r="Z248" s="31" t="str">
        <f t="shared" si="19"/>
        <v/>
      </c>
      <c r="AA248" s="31" t="e">
        <f>M248&amp;#REF!&amp;G248&amp;I248&amp;L248</f>
        <v>#REF!</v>
      </c>
      <c r="AB248" s="30" t="e">
        <f>IF(AA248="",888,COUNTIF($AA$1:AA248,AA248))</f>
        <v>#REF!</v>
      </c>
    </row>
    <row r="249" spans="1:28" ht="17.399999999999999">
      <c r="A249" s="17" t="str">
        <f>IF(E249="","",SUBTOTAL(103,E$1:E249)-1)</f>
        <v/>
      </c>
      <c r="B249" s="18" t="str">
        <f t="shared" si="16"/>
        <v/>
      </c>
      <c r="C249" s="93"/>
      <c r="D249" s="196"/>
      <c r="E249" s="196"/>
      <c r="F249" s="196"/>
      <c r="G249" s="86"/>
      <c r="H249" s="193"/>
      <c r="I249" s="88"/>
      <c r="J249" s="88"/>
      <c r="K249" s="88"/>
      <c r="L249" s="194"/>
      <c r="M249" s="196"/>
      <c r="N249" s="198"/>
      <c r="O249" s="198"/>
      <c r="P249" s="198"/>
      <c r="Q249" s="88"/>
      <c r="R249" s="92"/>
      <c r="S249" s="28" t="s">
        <v>29</v>
      </c>
      <c r="T249" s="29" t="s">
        <v>29</v>
      </c>
      <c r="W249" s="31" t="str">
        <f t="shared" si="15"/>
        <v/>
      </c>
      <c r="X249" s="31" t="str">
        <f t="shared" si="17"/>
        <v/>
      </c>
      <c r="Y249" s="31" t="str">
        <f t="shared" si="18"/>
        <v/>
      </c>
      <c r="Z249" s="31" t="str">
        <f t="shared" si="19"/>
        <v/>
      </c>
      <c r="AA249" s="31" t="e">
        <f>M249&amp;#REF!&amp;G249&amp;I249&amp;L249</f>
        <v>#REF!</v>
      </c>
      <c r="AB249" s="30" t="e">
        <f>IF(AA249="",888,COUNTIF($AA$1:AA249,AA249))</f>
        <v>#REF!</v>
      </c>
    </row>
    <row r="250" spans="1:28" ht="17.399999999999999">
      <c r="A250" s="17" t="str">
        <f>IF(E250="","",SUBTOTAL(103,E$1:E250)-1)</f>
        <v/>
      </c>
      <c r="B250" s="18" t="str">
        <f t="shared" si="16"/>
        <v/>
      </c>
      <c r="C250" s="93"/>
      <c r="D250" s="196"/>
      <c r="E250" s="196"/>
      <c r="F250" s="196"/>
      <c r="G250" s="86"/>
      <c r="H250" s="193"/>
      <c r="I250" s="88"/>
      <c r="J250" s="88"/>
      <c r="K250" s="88"/>
      <c r="L250" s="194"/>
      <c r="M250" s="196"/>
      <c r="N250" s="198"/>
      <c r="O250" s="195"/>
      <c r="P250" s="91"/>
      <c r="Q250" s="88"/>
      <c r="R250" s="92"/>
      <c r="S250" s="28" t="s">
        <v>29</v>
      </c>
      <c r="T250" s="29" t="s">
        <v>29</v>
      </c>
      <c r="W250" s="31" t="str">
        <f t="shared" si="15"/>
        <v/>
      </c>
      <c r="X250" s="31" t="str">
        <f t="shared" si="17"/>
        <v/>
      </c>
      <c r="Y250" s="31" t="str">
        <f t="shared" si="18"/>
        <v/>
      </c>
      <c r="Z250" s="31" t="str">
        <f t="shared" si="19"/>
        <v/>
      </c>
      <c r="AA250" s="31" t="e">
        <f>M250&amp;#REF!&amp;G250&amp;I250&amp;L250</f>
        <v>#REF!</v>
      </c>
      <c r="AB250" s="30" t="e">
        <f>IF(AA250="",888,COUNTIF($AA$1:AA250,AA250))</f>
        <v>#REF!</v>
      </c>
    </row>
    <row r="251" spans="1:28" ht="17.399999999999999">
      <c r="A251" s="17" t="str">
        <f>IF(E251="","",SUBTOTAL(103,E$1:E251)-1)</f>
        <v/>
      </c>
      <c r="B251" s="18" t="str">
        <f t="shared" si="16"/>
        <v/>
      </c>
      <c r="C251" s="93"/>
      <c r="D251" s="196"/>
      <c r="E251" s="196"/>
      <c r="F251" s="196"/>
      <c r="G251" s="86"/>
      <c r="H251" s="193"/>
      <c r="I251" s="88"/>
      <c r="J251" s="88"/>
      <c r="K251" s="88"/>
      <c r="L251" s="194"/>
      <c r="M251" s="196"/>
      <c r="N251" s="198"/>
      <c r="O251" s="195"/>
      <c r="P251" s="91"/>
      <c r="Q251" s="88"/>
      <c r="R251" s="92"/>
      <c r="S251" s="28" t="s">
        <v>29</v>
      </c>
      <c r="T251" s="29" t="s">
        <v>29</v>
      </c>
      <c r="W251" s="31" t="str">
        <f t="shared" si="15"/>
        <v/>
      </c>
      <c r="X251" s="31" t="str">
        <f t="shared" si="17"/>
        <v/>
      </c>
      <c r="Y251" s="31" t="str">
        <f t="shared" si="18"/>
        <v/>
      </c>
      <c r="Z251" s="31" t="str">
        <f t="shared" si="19"/>
        <v/>
      </c>
      <c r="AA251" s="31" t="e">
        <f>M251&amp;#REF!&amp;G251&amp;I251&amp;L251</f>
        <v>#REF!</v>
      </c>
      <c r="AB251" s="30" t="e">
        <f>IF(AA251="",888,COUNTIF($AA$1:AA251,AA251))</f>
        <v>#REF!</v>
      </c>
    </row>
    <row r="252" spans="1:28" ht="17.399999999999999">
      <c r="A252" s="17" t="str">
        <f>IF(E252="","",SUBTOTAL(103,E$1:E252)-1)</f>
        <v/>
      </c>
      <c r="B252" s="18" t="str">
        <f t="shared" si="16"/>
        <v/>
      </c>
      <c r="C252" s="93"/>
      <c r="D252" s="196"/>
      <c r="E252" s="196"/>
      <c r="F252" s="196"/>
      <c r="G252" s="86"/>
      <c r="H252" s="193"/>
      <c r="I252" s="88"/>
      <c r="J252" s="88"/>
      <c r="K252" s="88"/>
      <c r="L252" s="194"/>
      <c r="M252" s="196"/>
      <c r="N252" s="198"/>
      <c r="O252" s="195"/>
      <c r="P252" s="91"/>
      <c r="Q252" s="88"/>
      <c r="R252" s="92"/>
      <c r="S252" s="28" t="s">
        <v>29</v>
      </c>
      <c r="T252" s="29" t="s">
        <v>29</v>
      </c>
      <c r="W252" s="31" t="str">
        <f t="shared" si="15"/>
        <v/>
      </c>
      <c r="X252" s="31" t="str">
        <f t="shared" si="17"/>
        <v/>
      </c>
      <c r="Y252" s="31" t="str">
        <f t="shared" si="18"/>
        <v/>
      </c>
      <c r="Z252" s="31" t="str">
        <f t="shared" si="19"/>
        <v/>
      </c>
      <c r="AA252" s="31" t="e">
        <f>M252&amp;#REF!&amp;G252&amp;I252&amp;L252</f>
        <v>#REF!</v>
      </c>
      <c r="AB252" s="30" t="e">
        <f>IF(AA252="",888,COUNTIF($AA$1:AA252,AA252))</f>
        <v>#REF!</v>
      </c>
    </row>
    <row r="253" spans="1:28" ht="17.399999999999999">
      <c r="A253" s="17" t="str">
        <f>IF(E253="","",SUBTOTAL(103,E$1:E253)-1)</f>
        <v/>
      </c>
      <c r="B253" s="18" t="str">
        <f t="shared" si="16"/>
        <v/>
      </c>
      <c r="C253" s="93"/>
      <c r="D253" s="196"/>
      <c r="E253" s="196"/>
      <c r="F253" s="196"/>
      <c r="G253" s="86"/>
      <c r="H253" s="193"/>
      <c r="I253" s="88"/>
      <c r="J253" s="88"/>
      <c r="K253" s="88"/>
      <c r="L253" s="194"/>
      <c r="M253" s="199"/>
      <c r="N253" s="198"/>
      <c r="O253" s="195"/>
      <c r="P253" s="91"/>
      <c r="Q253" s="88"/>
      <c r="R253" s="92"/>
      <c r="S253" s="28" t="s">
        <v>29</v>
      </c>
      <c r="T253" s="29" t="s">
        <v>29</v>
      </c>
      <c r="W253" s="31" t="str">
        <f t="shared" si="15"/>
        <v/>
      </c>
      <c r="X253" s="31" t="str">
        <f t="shared" si="17"/>
        <v/>
      </c>
      <c r="Y253" s="31" t="str">
        <f t="shared" si="18"/>
        <v/>
      </c>
      <c r="Z253" s="31" t="str">
        <f t="shared" si="19"/>
        <v/>
      </c>
      <c r="AA253" s="31" t="e">
        <f>M253&amp;#REF!&amp;G253&amp;I253&amp;L253</f>
        <v>#REF!</v>
      </c>
      <c r="AB253" s="30" t="e">
        <f>IF(AA253="",888,COUNTIF($AA$1:AA253,AA253))</f>
        <v>#REF!</v>
      </c>
    </row>
    <row r="254" spans="1:28" ht="17.399999999999999">
      <c r="A254" s="17" t="str">
        <f>IF(E254="","",SUBTOTAL(103,E$1:E254)-1)</f>
        <v/>
      </c>
      <c r="B254" s="18" t="str">
        <f t="shared" si="16"/>
        <v/>
      </c>
      <c r="C254" s="93"/>
      <c r="D254" s="196"/>
      <c r="E254" s="196"/>
      <c r="F254" s="196"/>
      <c r="G254" s="86"/>
      <c r="H254" s="193"/>
      <c r="I254" s="88"/>
      <c r="J254" s="88"/>
      <c r="K254" s="88"/>
      <c r="L254" s="194"/>
      <c r="M254" s="196"/>
      <c r="N254" s="198"/>
      <c r="O254" s="195"/>
      <c r="P254" s="91"/>
      <c r="Q254" s="88"/>
      <c r="R254" s="92"/>
      <c r="S254" s="28" t="s">
        <v>29</v>
      </c>
      <c r="T254" s="29" t="s">
        <v>29</v>
      </c>
      <c r="W254" s="31" t="str">
        <f t="shared" si="15"/>
        <v/>
      </c>
      <c r="X254" s="31" t="str">
        <f t="shared" si="17"/>
        <v/>
      </c>
      <c r="Y254" s="31" t="str">
        <f t="shared" si="18"/>
        <v/>
      </c>
      <c r="Z254" s="31" t="str">
        <f t="shared" si="19"/>
        <v/>
      </c>
      <c r="AA254" s="31" t="e">
        <f>M254&amp;#REF!&amp;G254&amp;I254&amp;L254</f>
        <v>#REF!</v>
      </c>
      <c r="AB254" s="30" t="e">
        <f>IF(AA254="",888,COUNTIF($AA$1:AA254,AA254))</f>
        <v>#REF!</v>
      </c>
    </row>
    <row r="255" spans="1:28" ht="17.399999999999999">
      <c r="A255" s="17" t="str">
        <f>IF(E255="","",SUBTOTAL(103,E$1:E255)-1)</f>
        <v/>
      </c>
      <c r="B255" s="18" t="str">
        <f t="shared" si="16"/>
        <v/>
      </c>
      <c r="C255" s="93"/>
      <c r="D255" s="196"/>
      <c r="E255" s="196"/>
      <c r="F255" s="196"/>
      <c r="G255" s="86"/>
      <c r="H255" s="193"/>
      <c r="I255" s="88"/>
      <c r="J255" s="88"/>
      <c r="K255" s="88"/>
      <c r="L255" s="194"/>
      <c r="M255" s="196"/>
      <c r="N255" s="198"/>
      <c r="O255" s="195"/>
      <c r="P255" s="91"/>
      <c r="Q255" s="88"/>
      <c r="R255" s="92"/>
      <c r="S255" s="28" t="s">
        <v>29</v>
      </c>
      <c r="T255" s="29" t="s">
        <v>29</v>
      </c>
      <c r="W255" s="31" t="str">
        <f t="shared" si="15"/>
        <v/>
      </c>
      <c r="X255" s="31" t="str">
        <f t="shared" si="17"/>
        <v/>
      </c>
      <c r="Y255" s="31" t="str">
        <f t="shared" si="18"/>
        <v/>
      </c>
      <c r="Z255" s="31" t="str">
        <f t="shared" si="19"/>
        <v/>
      </c>
      <c r="AA255" s="31" t="e">
        <f>M255&amp;#REF!&amp;G255&amp;I255&amp;L255</f>
        <v>#REF!</v>
      </c>
      <c r="AB255" s="30" t="e">
        <f>IF(AA255="",888,COUNTIF($AA$1:AA255,AA255))</f>
        <v>#REF!</v>
      </c>
    </row>
    <row r="256" spans="1:28" ht="17.399999999999999">
      <c r="A256" s="17" t="str">
        <f>IF(E256="","",SUBTOTAL(103,E$1:E256)-1)</f>
        <v/>
      </c>
      <c r="B256" s="18" t="str">
        <f t="shared" si="16"/>
        <v/>
      </c>
      <c r="C256" s="93"/>
      <c r="D256" s="196"/>
      <c r="E256" s="196"/>
      <c r="F256" s="196"/>
      <c r="G256" s="86"/>
      <c r="H256" s="193"/>
      <c r="I256" s="88"/>
      <c r="J256" s="88"/>
      <c r="K256" s="88"/>
      <c r="L256" s="194"/>
      <c r="M256" s="196"/>
      <c r="N256" s="198"/>
      <c r="O256" s="195"/>
      <c r="P256" s="91"/>
      <c r="Q256" s="88"/>
      <c r="R256" s="92"/>
      <c r="S256" s="28" t="s">
        <v>29</v>
      </c>
      <c r="T256" s="29" t="s">
        <v>29</v>
      </c>
      <c r="W256" s="31" t="str">
        <f t="shared" si="15"/>
        <v/>
      </c>
      <c r="X256" s="31" t="str">
        <f t="shared" si="17"/>
        <v/>
      </c>
      <c r="Y256" s="31" t="str">
        <f t="shared" si="18"/>
        <v/>
      </c>
      <c r="Z256" s="31" t="str">
        <f t="shared" si="19"/>
        <v/>
      </c>
      <c r="AA256" s="31" t="e">
        <f>M256&amp;#REF!&amp;G256&amp;I256&amp;L256</f>
        <v>#REF!</v>
      </c>
      <c r="AB256" s="30" t="e">
        <f>IF(AA256="",888,COUNTIF($AA$1:AA256,AA256))</f>
        <v>#REF!</v>
      </c>
    </row>
    <row r="257" spans="1:28" ht="17.399999999999999">
      <c r="A257" s="17" t="str">
        <f>IF(E257="","",SUBTOTAL(103,E$1:E257)-1)</f>
        <v/>
      </c>
      <c r="B257" s="18" t="str">
        <f t="shared" si="16"/>
        <v/>
      </c>
      <c r="C257" s="93"/>
      <c r="D257" s="196"/>
      <c r="E257" s="196"/>
      <c r="F257" s="196"/>
      <c r="G257" s="86"/>
      <c r="H257" s="193"/>
      <c r="I257" s="88"/>
      <c r="J257" s="88"/>
      <c r="K257" s="88"/>
      <c r="L257" s="194"/>
      <c r="M257" s="196"/>
      <c r="N257" s="198"/>
      <c r="O257" s="195"/>
      <c r="P257" s="91"/>
      <c r="Q257" s="88"/>
      <c r="R257" s="92"/>
      <c r="S257" s="28" t="s">
        <v>29</v>
      </c>
      <c r="T257" s="29" t="s">
        <v>29</v>
      </c>
      <c r="W257" s="31" t="str">
        <f t="shared" si="15"/>
        <v/>
      </c>
      <c r="X257" s="31" t="str">
        <f t="shared" si="17"/>
        <v/>
      </c>
      <c r="Y257" s="31" t="str">
        <f t="shared" si="18"/>
        <v/>
      </c>
      <c r="Z257" s="31" t="str">
        <f t="shared" si="19"/>
        <v/>
      </c>
      <c r="AA257" s="31" t="e">
        <f>M257&amp;#REF!&amp;G257&amp;I257&amp;L257</f>
        <v>#REF!</v>
      </c>
      <c r="AB257" s="30" t="e">
        <f>IF(AA257="",888,COUNTIF($AA$1:AA257,AA257))</f>
        <v>#REF!</v>
      </c>
    </row>
    <row r="258" spans="1:28" ht="17.399999999999999">
      <c r="A258" s="17" t="str">
        <f>IF(E258="","",SUBTOTAL(103,E$1:E258)-1)</f>
        <v/>
      </c>
      <c r="B258" s="18" t="str">
        <f t="shared" si="16"/>
        <v/>
      </c>
      <c r="C258" s="93"/>
      <c r="D258" s="196"/>
      <c r="E258" s="196"/>
      <c r="F258" s="196"/>
      <c r="G258" s="86"/>
      <c r="H258" s="193"/>
      <c r="I258" s="88"/>
      <c r="J258" s="88"/>
      <c r="K258" s="88"/>
      <c r="L258" s="194"/>
      <c r="M258" s="196"/>
      <c r="N258" s="200"/>
      <c r="O258" s="195"/>
      <c r="P258" s="91"/>
      <c r="Q258" s="88"/>
      <c r="R258" s="92"/>
      <c r="S258" s="28" t="s">
        <v>29</v>
      </c>
      <c r="T258" s="29" t="s">
        <v>29</v>
      </c>
      <c r="W258" s="31" t="str">
        <f t="shared" si="15"/>
        <v/>
      </c>
      <c r="X258" s="31" t="str">
        <f t="shared" si="17"/>
        <v/>
      </c>
      <c r="Y258" s="31" t="str">
        <f t="shared" si="18"/>
        <v/>
      </c>
      <c r="Z258" s="31" t="str">
        <f t="shared" si="19"/>
        <v/>
      </c>
      <c r="AA258" s="31" t="e">
        <f>M258&amp;#REF!&amp;G258&amp;I258&amp;L258</f>
        <v>#REF!</v>
      </c>
      <c r="AB258" s="30" t="e">
        <f>IF(AA258="",888,COUNTIF($AA$1:AA258,AA258))</f>
        <v>#REF!</v>
      </c>
    </row>
    <row r="259" spans="1:28" ht="17.399999999999999">
      <c r="A259" s="17" t="str">
        <f>IF(E259="","",SUBTOTAL(103,E$1:E259)-1)</f>
        <v/>
      </c>
      <c r="B259" s="18" t="str">
        <f t="shared" si="16"/>
        <v/>
      </c>
      <c r="C259" s="93"/>
      <c r="D259" s="196"/>
      <c r="E259" s="196"/>
      <c r="F259" s="196"/>
      <c r="G259" s="86"/>
      <c r="H259" s="193"/>
      <c r="I259" s="88"/>
      <c r="J259" s="88"/>
      <c r="K259" s="88"/>
      <c r="L259" s="194"/>
      <c r="M259" s="196"/>
      <c r="N259" s="195"/>
      <c r="O259" s="195"/>
      <c r="P259" s="91"/>
      <c r="Q259" s="88"/>
      <c r="R259" s="92"/>
      <c r="S259" s="28" t="s">
        <v>29</v>
      </c>
      <c r="T259" s="29" t="s">
        <v>29</v>
      </c>
      <c r="W259" s="31" t="str">
        <f t="shared" si="15"/>
        <v/>
      </c>
      <c r="X259" s="31" t="str">
        <f t="shared" si="17"/>
        <v/>
      </c>
      <c r="Y259" s="31" t="str">
        <f t="shared" si="18"/>
        <v/>
      </c>
      <c r="Z259" s="31" t="str">
        <f t="shared" si="19"/>
        <v/>
      </c>
      <c r="AA259" s="31" t="e">
        <f>M259&amp;#REF!&amp;G259&amp;I259&amp;L259</f>
        <v>#REF!</v>
      </c>
      <c r="AB259" s="30" t="e">
        <f>IF(AA259="",888,COUNTIF($AA$1:AA259,AA259))</f>
        <v>#REF!</v>
      </c>
    </row>
    <row r="260" spans="1:28" ht="17.399999999999999">
      <c r="A260" s="17" t="str">
        <f>IF(E260="","",SUBTOTAL(103,E$1:E260)-1)</f>
        <v/>
      </c>
      <c r="B260" s="18" t="str">
        <f t="shared" si="16"/>
        <v/>
      </c>
      <c r="C260" s="93"/>
      <c r="D260" s="196"/>
      <c r="E260" s="199"/>
      <c r="F260" s="199"/>
      <c r="G260" s="86"/>
      <c r="H260" s="193"/>
      <c r="I260" s="88"/>
      <c r="J260" s="88"/>
      <c r="K260" s="88"/>
      <c r="L260" s="194"/>
      <c r="M260" s="196"/>
      <c r="N260" s="198"/>
      <c r="O260" s="195"/>
      <c r="P260" s="91"/>
      <c r="Q260" s="88"/>
      <c r="R260" s="92"/>
      <c r="S260" s="28" t="s">
        <v>29</v>
      </c>
      <c r="T260" s="29" t="s">
        <v>29</v>
      </c>
      <c r="W260" s="31" t="str">
        <f t="shared" si="15"/>
        <v/>
      </c>
      <c r="X260" s="31" t="str">
        <f t="shared" si="17"/>
        <v/>
      </c>
      <c r="Y260" s="31" t="str">
        <f t="shared" si="18"/>
        <v/>
      </c>
      <c r="Z260" s="31" t="str">
        <f t="shared" si="19"/>
        <v/>
      </c>
      <c r="AA260" s="31" t="e">
        <f>M260&amp;#REF!&amp;G260&amp;I260&amp;L260</f>
        <v>#REF!</v>
      </c>
      <c r="AB260" s="30" t="e">
        <f>IF(AA260="",888,COUNTIF($AA$1:AA260,AA260))</f>
        <v>#REF!</v>
      </c>
    </row>
    <row r="261" spans="1:28" ht="17.399999999999999">
      <c r="A261" s="17" t="str">
        <f>IF(E261="","",SUBTOTAL(103,E$1:E261)-1)</f>
        <v/>
      </c>
      <c r="B261" s="18" t="str">
        <f t="shared" si="16"/>
        <v/>
      </c>
      <c r="C261" s="93"/>
      <c r="D261" s="196"/>
      <c r="E261" s="199"/>
      <c r="F261" s="199"/>
      <c r="G261" s="86"/>
      <c r="H261" s="193"/>
      <c r="I261" s="88"/>
      <c r="J261" s="88"/>
      <c r="K261" s="88"/>
      <c r="L261" s="194"/>
      <c r="M261" s="196"/>
      <c r="N261" s="198"/>
      <c r="O261" s="195"/>
      <c r="P261" s="91"/>
      <c r="Q261" s="88"/>
      <c r="R261" s="92"/>
      <c r="S261" s="28" t="s">
        <v>29</v>
      </c>
      <c r="T261" s="29" t="s">
        <v>29</v>
      </c>
      <c r="W261" s="31" t="str">
        <f t="shared" si="15"/>
        <v/>
      </c>
      <c r="X261" s="31" t="str">
        <f t="shared" si="17"/>
        <v/>
      </c>
      <c r="Y261" s="31" t="str">
        <f t="shared" si="18"/>
        <v/>
      </c>
      <c r="Z261" s="31" t="str">
        <f t="shared" si="19"/>
        <v/>
      </c>
      <c r="AA261" s="31" t="e">
        <f>M261&amp;#REF!&amp;G261&amp;I261&amp;L261</f>
        <v>#REF!</v>
      </c>
      <c r="AB261" s="30" t="e">
        <f>IF(AA261="",888,COUNTIF($AA$1:AA261,AA261))</f>
        <v>#REF!</v>
      </c>
    </row>
    <row r="262" spans="1:28" ht="17.399999999999999">
      <c r="A262" s="17" t="str">
        <f>IF(E262="","",SUBTOTAL(103,E$1:E262)-1)</f>
        <v/>
      </c>
      <c r="B262" s="18" t="str">
        <f t="shared" si="16"/>
        <v/>
      </c>
      <c r="C262" s="93"/>
      <c r="D262" s="201"/>
      <c r="E262" s="202"/>
      <c r="F262" s="202"/>
      <c r="G262" s="86"/>
      <c r="H262" s="193"/>
      <c r="I262" s="88"/>
      <c r="J262" s="88"/>
      <c r="K262" s="203"/>
      <c r="L262" s="93"/>
      <c r="M262" s="203"/>
      <c r="N262" s="204"/>
      <c r="O262" s="205"/>
      <c r="P262" s="91"/>
      <c r="Q262" s="88"/>
      <c r="R262" s="92"/>
      <c r="S262" s="28" t="s">
        <v>29</v>
      </c>
      <c r="T262" s="29" t="s">
        <v>29</v>
      </c>
      <c r="W262" s="31" t="str">
        <f t="shared" si="15"/>
        <v/>
      </c>
      <c r="X262" s="31" t="str">
        <f t="shared" si="17"/>
        <v/>
      </c>
      <c r="Y262" s="31" t="str">
        <f t="shared" si="18"/>
        <v/>
      </c>
      <c r="Z262" s="31" t="str">
        <f t="shared" si="19"/>
        <v/>
      </c>
      <c r="AA262" s="31" t="e">
        <f>M262&amp;#REF!&amp;G262&amp;I262&amp;L262</f>
        <v>#REF!</v>
      </c>
      <c r="AB262" s="30" t="e">
        <f>IF(AA262="",888,COUNTIF($AA$1:AA262,AA262))</f>
        <v>#REF!</v>
      </c>
    </row>
    <row r="263" spans="1:28" ht="17.399999999999999">
      <c r="A263" s="17" t="str">
        <f>IF(E263="","",SUBTOTAL(103,E$1:E263)-1)</f>
        <v/>
      </c>
      <c r="B263" s="18" t="str">
        <f t="shared" si="16"/>
        <v/>
      </c>
      <c r="C263" s="93"/>
      <c r="D263" s="201"/>
      <c r="E263" s="201"/>
      <c r="F263" s="201"/>
      <c r="G263" s="86"/>
      <c r="H263" s="193"/>
      <c r="I263" s="88"/>
      <c r="J263" s="88"/>
      <c r="K263" s="204"/>
      <c r="L263" s="93"/>
      <c r="M263" s="204"/>
      <c r="N263" s="204"/>
      <c r="O263" s="206"/>
      <c r="P263" s="91"/>
      <c r="Q263" s="88"/>
      <c r="R263" s="92"/>
      <c r="S263" s="28" t="s">
        <v>29</v>
      </c>
      <c r="T263" s="29" t="s">
        <v>29</v>
      </c>
      <c r="W263" s="31" t="str">
        <f t="shared" si="15"/>
        <v/>
      </c>
      <c r="X263" s="31" t="str">
        <f t="shared" si="17"/>
        <v/>
      </c>
      <c r="Y263" s="31" t="str">
        <f t="shared" si="18"/>
        <v/>
      </c>
      <c r="Z263" s="31" t="str">
        <f t="shared" si="19"/>
        <v/>
      </c>
      <c r="AA263" s="31" t="e">
        <f>M263&amp;#REF!&amp;G263&amp;I263&amp;L263</f>
        <v>#REF!</v>
      </c>
      <c r="AB263" s="30" t="e">
        <f>IF(AA263="",888,COUNTIF($AA$1:AA263,AA263))</f>
        <v>#REF!</v>
      </c>
    </row>
    <row r="264" spans="1:28" ht="17.399999999999999">
      <c r="A264" s="17" t="str">
        <f>IF(E264="","",SUBTOTAL(103,E$1:E264)-1)</f>
        <v/>
      </c>
      <c r="B264" s="18" t="str">
        <f t="shared" si="16"/>
        <v/>
      </c>
      <c r="C264" s="93"/>
      <c r="D264" s="201"/>
      <c r="E264" s="201"/>
      <c r="F264" s="201"/>
      <c r="G264" s="86"/>
      <c r="H264" s="193"/>
      <c r="I264" s="88"/>
      <c r="J264" s="88"/>
      <c r="K264" s="204"/>
      <c r="L264" s="93"/>
      <c r="M264" s="204"/>
      <c r="N264" s="204"/>
      <c r="O264" s="206"/>
      <c r="P264" s="91"/>
      <c r="Q264" s="88"/>
      <c r="R264" s="92"/>
      <c r="S264" s="28" t="s">
        <v>29</v>
      </c>
      <c r="T264" s="29" t="s">
        <v>29</v>
      </c>
      <c r="W264" s="31" t="str">
        <f t="shared" si="15"/>
        <v/>
      </c>
      <c r="X264" s="31" t="str">
        <f t="shared" si="17"/>
        <v/>
      </c>
      <c r="Y264" s="31" t="str">
        <f t="shared" si="18"/>
        <v/>
      </c>
      <c r="Z264" s="31" t="str">
        <f t="shared" si="19"/>
        <v/>
      </c>
      <c r="AA264" s="31" t="e">
        <f>M264&amp;#REF!&amp;G264&amp;I264&amp;L264</f>
        <v>#REF!</v>
      </c>
      <c r="AB264" s="30" t="e">
        <f>IF(AA264="",888,COUNTIF($AA$1:AA264,AA264))</f>
        <v>#REF!</v>
      </c>
    </row>
    <row r="265" spans="1:28" ht="17.399999999999999">
      <c r="A265" s="17" t="str">
        <f>IF(E265="","",SUBTOTAL(103,E$1:E265)-1)</f>
        <v/>
      </c>
      <c r="B265" s="18" t="str">
        <f t="shared" si="16"/>
        <v/>
      </c>
      <c r="C265" s="93"/>
      <c r="D265" s="201"/>
      <c r="E265" s="201"/>
      <c r="F265" s="201"/>
      <c r="G265" s="86"/>
      <c r="H265" s="193"/>
      <c r="I265" s="88"/>
      <c r="J265" s="88"/>
      <c r="K265" s="204"/>
      <c r="L265" s="93"/>
      <c r="M265" s="204"/>
      <c r="N265" s="207"/>
      <c r="O265" s="206"/>
      <c r="P265" s="91"/>
      <c r="Q265" s="88"/>
      <c r="R265" s="92"/>
      <c r="S265" s="28" t="s">
        <v>29</v>
      </c>
      <c r="T265" s="29" t="s">
        <v>29</v>
      </c>
      <c r="W265" s="31" t="str">
        <f t="shared" si="15"/>
        <v/>
      </c>
      <c r="X265" s="31" t="str">
        <f t="shared" si="17"/>
        <v/>
      </c>
      <c r="Y265" s="31" t="str">
        <f t="shared" si="18"/>
        <v/>
      </c>
      <c r="Z265" s="31" t="str">
        <f t="shared" si="19"/>
        <v/>
      </c>
      <c r="AA265" s="31" t="e">
        <f>M265&amp;#REF!&amp;G265&amp;I265&amp;L265</f>
        <v>#REF!</v>
      </c>
      <c r="AB265" s="30" t="e">
        <f>IF(AA265="",888,COUNTIF($AA$1:AA265,AA265))</f>
        <v>#REF!</v>
      </c>
    </row>
    <row r="266" spans="1:28" ht="17.399999999999999">
      <c r="A266" s="17" t="str">
        <f>IF(E266="","",SUBTOTAL(103,E$1:E266)-1)</f>
        <v/>
      </c>
      <c r="B266" s="18" t="str">
        <f t="shared" si="16"/>
        <v/>
      </c>
      <c r="C266" s="93"/>
      <c r="D266" s="201"/>
      <c r="E266" s="201"/>
      <c r="F266" s="201"/>
      <c r="G266" s="86"/>
      <c r="H266" s="193"/>
      <c r="I266" s="88"/>
      <c r="J266" s="88"/>
      <c r="K266" s="204"/>
      <c r="L266" s="93"/>
      <c r="M266" s="204"/>
      <c r="N266" s="204"/>
      <c r="O266" s="206"/>
      <c r="P266" s="91"/>
      <c r="Q266" s="88"/>
      <c r="R266" s="92"/>
      <c r="S266" s="28" t="s">
        <v>29</v>
      </c>
      <c r="T266" s="29" t="s">
        <v>29</v>
      </c>
      <c r="W266" s="31" t="str">
        <f t="shared" si="15"/>
        <v/>
      </c>
      <c r="X266" s="31" t="str">
        <f t="shared" si="17"/>
        <v/>
      </c>
      <c r="Y266" s="31" t="str">
        <f t="shared" si="18"/>
        <v/>
      </c>
      <c r="Z266" s="31" t="str">
        <f t="shared" si="19"/>
        <v/>
      </c>
      <c r="AA266" s="31" t="e">
        <f>M266&amp;#REF!&amp;G266&amp;I266&amp;L266</f>
        <v>#REF!</v>
      </c>
      <c r="AB266" s="30" t="e">
        <f>IF(AA266="",888,COUNTIF($AA$1:AA266,AA266))</f>
        <v>#REF!</v>
      </c>
    </row>
    <row r="267" spans="1:28" ht="17.399999999999999">
      <c r="A267" s="17" t="str">
        <f>IF(E267="","",SUBTOTAL(103,E$1:E267)-1)</f>
        <v/>
      </c>
      <c r="B267" s="18" t="str">
        <f t="shared" si="16"/>
        <v/>
      </c>
      <c r="C267" s="93"/>
      <c r="D267" s="201"/>
      <c r="E267" s="201"/>
      <c r="F267" s="201"/>
      <c r="G267" s="86"/>
      <c r="H267" s="193"/>
      <c r="I267" s="88"/>
      <c r="J267" s="88"/>
      <c r="K267" s="204"/>
      <c r="L267" s="93"/>
      <c r="M267" s="208"/>
      <c r="N267" s="203"/>
      <c r="O267" s="206"/>
      <c r="P267" s="91"/>
      <c r="Q267" s="88"/>
      <c r="R267" s="92"/>
      <c r="S267" s="28" t="s">
        <v>29</v>
      </c>
      <c r="T267" s="29" t="s">
        <v>29</v>
      </c>
      <c r="W267" s="31" t="str">
        <f t="shared" si="15"/>
        <v/>
      </c>
      <c r="X267" s="31" t="str">
        <f t="shared" si="17"/>
        <v/>
      </c>
      <c r="Y267" s="31" t="str">
        <f t="shared" si="18"/>
        <v/>
      </c>
      <c r="Z267" s="31" t="str">
        <f t="shared" si="19"/>
        <v/>
      </c>
      <c r="AA267" s="31" t="e">
        <f>M267&amp;#REF!&amp;G267&amp;I267&amp;L267</f>
        <v>#REF!</v>
      </c>
      <c r="AB267" s="30" t="e">
        <f>IF(AA267="",888,COUNTIF($AA$1:AA267,AA267))</f>
        <v>#REF!</v>
      </c>
    </row>
    <row r="268" spans="1:28" ht="17.399999999999999">
      <c r="A268" s="17" t="str">
        <f>IF(E268="","",SUBTOTAL(103,E$1:E268)-1)</f>
        <v/>
      </c>
      <c r="B268" s="18" t="str">
        <f t="shared" si="16"/>
        <v/>
      </c>
      <c r="C268" s="93"/>
      <c r="D268" s="201"/>
      <c r="E268" s="201"/>
      <c r="F268" s="201"/>
      <c r="G268" s="86"/>
      <c r="H268" s="193"/>
      <c r="I268" s="88"/>
      <c r="J268" s="88"/>
      <c r="K268" s="204"/>
      <c r="L268" s="93"/>
      <c r="M268" s="208"/>
      <c r="N268" s="203"/>
      <c r="O268" s="206"/>
      <c r="P268" s="91"/>
      <c r="Q268" s="88"/>
      <c r="R268" s="92"/>
      <c r="S268" s="28" t="s">
        <v>29</v>
      </c>
      <c r="T268" s="29" t="s">
        <v>29</v>
      </c>
      <c r="W268" s="31" t="str">
        <f t="shared" ref="W268:W331" si="20">S268&amp;L268</f>
        <v/>
      </c>
      <c r="X268" s="31" t="str">
        <f t="shared" si="17"/>
        <v/>
      </c>
      <c r="Y268" s="31" t="str">
        <f t="shared" si="18"/>
        <v/>
      </c>
      <c r="Z268" s="31" t="str">
        <f t="shared" si="19"/>
        <v/>
      </c>
      <c r="AA268" s="31" t="e">
        <f>M268&amp;#REF!&amp;G268&amp;I268&amp;L268</f>
        <v>#REF!</v>
      </c>
      <c r="AB268" s="30" t="e">
        <f>IF(AA268="",888,COUNTIF($AA$1:AA268,AA268))</f>
        <v>#REF!</v>
      </c>
    </row>
    <row r="269" spans="1:28" ht="17.399999999999999">
      <c r="A269" s="17" t="str">
        <f>IF(E269="","",SUBTOTAL(103,E$1:E269)-1)</f>
        <v/>
      </c>
      <c r="B269" s="18" t="str">
        <f t="shared" ref="B269:B332" si="21">IF(D269="","",IF(D269*1&gt;40,IF(D269*1&gt;70,3,2),1))</f>
        <v/>
      </c>
      <c r="C269" s="93"/>
      <c r="D269" s="201"/>
      <c r="E269" s="201"/>
      <c r="F269" s="201"/>
      <c r="G269" s="86"/>
      <c r="H269" s="193"/>
      <c r="I269" s="88"/>
      <c r="J269" s="88"/>
      <c r="K269" s="204"/>
      <c r="L269" s="93"/>
      <c r="M269" s="204"/>
      <c r="N269" s="204"/>
      <c r="O269" s="206"/>
      <c r="P269" s="91"/>
      <c r="Q269" s="88"/>
      <c r="R269" s="92"/>
      <c r="S269" s="28" t="s">
        <v>29</v>
      </c>
      <c r="T269" s="29" t="s">
        <v>29</v>
      </c>
      <c r="W269" s="31" t="str">
        <f t="shared" si="20"/>
        <v/>
      </c>
      <c r="X269" s="31" t="str">
        <f t="shared" si="17"/>
        <v/>
      </c>
      <c r="Y269" s="31" t="str">
        <f t="shared" si="18"/>
        <v/>
      </c>
      <c r="Z269" s="31" t="str">
        <f t="shared" si="19"/>
        <v/>
      </c>
      <c r="AA269" s="31" t="e">
        <f>M269&amp;#REF!&amp;G269&amp;I269&amp;L269</f>
        <v>#REF!</v>
      </c>
      <c r="AB269" s="30" t="e">
        <f>IF(AA269="",888,COUNTIF($AA$1:AA269,AA269))</f>
        <v>#REF!</v>
      </c>
    </row>
    <row r="270" spans="1:28" ht="17.399999999999999">
      <c r="A270" s="17" t="str">
        <f>IF(E270="","",SUBTOTAL(103,E$1:E270)-1)</f>
        <v/>
      </c>
      <c r="B270" s="18" t="str">
        <f t="shared" si="21"/>
        <v/>
      </c>
      <c r="C270" s="93"/>
      <c r="D270" s="201"/>
      <c r="E270" s="209"/>
      <c r="F270" s="209"/>
      <c r="G270" s="86"/>
      <c r="H270" s="193"/>
      <c r="I270" s="110"/>
      <c r="J270" s="110"/>
      <c r="K270" s="210"/>
      <c r="L270" s="93"/>
      <c r="M270" s="210"/>
      <c r="N270" s="210"/>
      <c r="O270" s="211"/>
      <c r="P270" s="91"/>
      <c r="Q270" s="88"/>
      <c r="R270" s="92"/>
      <c r="S270" s="28" t="s">
        <v>29</v>
      </c>
      <c r="T270" s="29" t="s">
        <v>29</v>
      </c>
      <c r="W270" s="31" t="str">
        <f t="shared" si="20"/>
        <v/>
      </c>
      <c r="X270" s="31" t="str">
        <f t="shared" ref="X270:X333" si="22">N270&amp;L270</f>
        <v/>
      </c>
      <c r="Y270" s="31" t="str">
        <f t="shared" ref="Y270:Y333" si="23">O270&amp;L270</f>
        <v/>
      </c>
      <c r="Z270" s="31" t="str">
        <f t="shared" ref="Z270:Z333" si="24">P270&amp;L270</f>
        <v/>
      </c>
      <c r="AA270" s="31" t="e">
        <f>M270&amp;#REF!&amp;G270&amp;I270&amp;L270</f>
        <v>#REF!</v>
      </c>
      <c r="AB270" s="30" t="e">
        <f>IF(AA270="",888,COUNTIF($AA$1:AA270,AA270))</f>
        <v>#REF!</v>
      </c>
    </row>
    <row r="271" spans="1:28" ht="17.399999999999999">
      <c r="A271" s="17" t="str">
        <f>IF(E271="","",SUBTOTAL(103,E$1:E271)-1)</f>
        <v/>
      </c>
      <c r="B271" s="18" t="str">
        <f t="shared" si="21"/>
        <v/>
      </c>
      <c r="C271" s="93"/>
      <c r="D271" s="201"/>
      <c r="E271" s="212"/>
      <c r="F271" s="212"/>
      <c r="G271" s="86"/>
      <c r="H271" s="193"/>
      <c r="I271" s="110"/>
      <c r="J271" s="110"/>
      <c r="K271" s="210"/>
      <c r="L271" s="93"/>
      <c r="M271" s="210"/>
      <c r="N271" s="210"/>
      <c r="O271" s="211"/>
      <c r="P271" s="91"/>
      <c r="Q271" s="88"/>
      <c r="R271" s="92"/>
      <c r="S271" s="28" t="s">
        <v>29</v>
      </c>
      <c r="T271" s="29" t="s">
        <v>29</v>
      </c>
      <c r="W271" s="31" t="str">
        <f t="shared" si="20"/>
        <v/>
      </c>
      <c r="X271" s="31" t="str">
        <f t="shared" si="22"/>
        <v/>
      </c>
      <c r="Y271" s="31" t="str">
        <f t="shared" si="23"/>
        <v/>
      </c>
      <c r="Z271" s="31" t="str">
        <f t="shared" si="24"/>
        <v/>
      </c>
      <c r="AA271" s="31" t="e">
        <f>M271&amp;#REF!&amp;G271&amp;I271&amp;L271</f>
        <v>#REF!</v>
      </c>
      <c r="AB271" s="30" t="e">
        <f>IF(AA271="",888,COUNTIF($AA$1:AA271,AA271))</f>
        <v>#REF!</v>
      </c>
    </row>
    <row r="272" spans="1:28" ht="17.399999999999999">
      <c r="A272" s="17" t="str">
        <f>IF(E272="","",SUBTOTAL(103,E$1:E272)-1)</f>
        <v/>
      </c>
      <c r="B272" s="18" t="str">
        <f t="shared" si="21"/>
        <v/>
      </c>
      <c r="C272" s="93"/>
      <c r="D272" s="201"/>
      <c r="E272" s="209"/>
      <c r="F272" s="209"/>
      <c r="G272" s="86"/>
      <c r="H272" s="193"/>
      <c r="I272" s="110"/>
      <c r="J272" s="110"/>
      <c r="K272" s="213"/>
      <c r="L272" s="93"/>
      <c r="M272" s="210"/>
      <c r="N272" s="210"/>
      <c r="O272" s="211"/>
      <c r="P272" s="91"/>
      <c r="Q272" s="88"/>
      <c r="R272" s="92"/>
      <c r="S272" s="28" t="s">
        <v>29</v>
      </c>
      <c r="T272" s="29" t="s">
        <v>29</v>
      </c>
      <c r="W272" s="31" t="str">
        <f t="shared" si="20"/>
        <v/>
      </c>
      <c r="X272" s="31" t="str">
        <f t="shared" si="22"/>
        <v/>
      </c>
      <c r="Y272" s="31" t="str">
        <f t="shared" si="23"/>
        <v/>
      </c>
      <c r="Z272" s="31" t="str">
        <f t="shared" si="24"/>
        <v/>
      </c>
      <c r="AA272" s="31" t="e">
        <f>M272&amp;#REF!&amp;G272&amp;I272&amp;L272</f>
        <v>#REF!</v>
      </c>
      <c r="AB272" s="30" t="e">
        <f>IF(AA272="",888,COUNTIF($AA$1:AA272,AA272))</f>
        <v>#REF!</v>
      </c>
    </row>
    <row r="273" spans="1:28" ht="17.399999999999999">
      <c r="A273" s="17" t="str">
        <f>IF(E273="","",SUBTOTAL(103,E$1:E273)-1)</f>
        <v/>
      </c>
      <c r="B273" s="18" t="str">
        <f t="shared" si="21"/>
        <v/>
      </c>
      <c r="C273" s="93"/>
      <c r="D273" s="201"/>
      <c r="E273" s="165"/>
      <c r="F273" s="165"/>
      <c r="G273" s="86"/>
      <c r="H273" s="193"/>
      <c r="I273" s="110"/>
      <c r="J273" s="110"/>
      <c r="K273" s="164"/>
      <c r="L273" s="93"/>
      <c r="M273" s="210"/>
      <c r="N273" s="210"/>
      <c r="O273" s="211"/>
      <c r="P273" s="91"/>
      <c r="Q273" s="88"/>
      <c r="R273" s="92"/>
      <c r="S273" s="28" t="s">
        <v>29</v>
      </c>
      <c r="T273" s="29" t="s">
        <v>29</v>
      </c>
      <c r="W273" s="31" t="str">
        <f t="shared" si="20"/>
        <v/>
      </c>
      <c r="X273" s="31" t="str">
        <f t="shared" si="22"/>
        <v/>
      </c>
      <c r="Y273" s="31" t="str">
        <f t="shared" si="23"/>
        <v/>
      </c>
      <c r="Z273" s="31" t="str">
        <f t="shared" si="24"/>
        <v/>
      </c>
      <c r="AA273" s="31" t="e">
        <f>M273&amp;#REF!&amp;G273&amp;I273&amp;L273</f>
        <v>#REF!</v>
      </c>
      <c r="AB273" s="30" t="e">
        <f>IF(AA273="",888,COUNTIF($AA$1:AA273,AA273))</f>
        <v>#REF!</v>
      </c>
    </row>
    <row r="274" spans="1:28" ht="17.399999999999999">
      <c r="A274" s="17" t="str">
        <f>IF(E274="","",SUBTOTAL(103,E$1:E274)-1)</f>
        <v/>
      </c>
      <c r="B274" s="18" t="str">
        <f t="shared" si="21"/>
        <v/>
      </c>
      <c r="C274" s="93"/>
      <c r="D274" s="201"/>
      <c r="E274" s="165"/>
      <c r="F274" s="165"/>
      <c r="G274" s="86"/>
      <c r="H274" s="193"/>
      <c r="I274" s="110"/>
      <c r="J274" s="110"/>
      <c r="K274" s="213"/>
      <c r="L274" s="93"/>
      <c r="M274" s="210"/>
      <c r="N274" s="210"/>
      <c r="O274" s="211"/>
      <c r="P274" s="91"/>
      <c r="Q274" s="88"/>
      <c r="R274" s="92"/>
      <c r="S274" s="28" t="s">
        <v>29</v>
      </c>
      <c r="T274" s="29" t="s">
        <v>29</v>
      </c>
      <c r="W274" s="31" t="str">
        <f t="shared" si="20"/>
        <v/>
      </c>
      <c r="X274" s="31" t="str">
        <f t="shared" si="22"/>
        <v/>
      </c>
      <c r="Y274" s="31" t="str">
        <f t="shared" si="23"/>
        <v/>
      </c>
      <c r="Z274" s="31" t="str">
        <f t="shared" si="24"/>
        <v/>
      </c>
      <c r="AA274" s="31" t="e">
        <f>M274&amp;#REF!&amp;G274&amp;I274&amp;L274</f>
        <v>#REF!</v>
      </c>
      <c r="AB274" s="30" t="e">
        <f>IF(AA274="",888,COUNTIF($AA$1:AA274,AA274))</f>
        <v>#REF!</v>
      </c>
    </row>
    <row r="275" spans="1:28" ht="17.399999999999999">
      <c r="A275" s="17" t="str">
        <f>IF(E275="","",SUBTOTAL(103,E$1:E275)-1)</f>
        <v/>
      </c>
      <c r="B275" s="18" t="str">
        <f t="shared" si="21"/>
        <v/>
      </c>
      <c r="C275" s="93"/>
      <c r="D275" s="201"/>
      <c r="E275" s="165"/>
      <c r="F275" s="165"/>
      <c r="G275" s="86"/>
      <c r="H275" s="193"/>
      <c r="I275" s="110"/>
      <c r="J275" s="110"/>
      <c r="K275" s="164"/>
      <c r="L275" s="93"/>
      <c r="M275" s="210"/>
      <c r="N275" s="210"/>
      <c r="O275" s="211"/>
      <c r="P275" s="91"/>
      <c r="Q275" s="88"/>
      <c r="R275" s="92"/>
      <c r="S275" s="28" t="s">
        <v>29</v>
      </c>
      <c r="T275" s="29" t="s">
        <v>29</v>
      </c>
      <c r="W275" s="31" t="str">
        <f t="shared" si="20"/>
        <v/>
      </c>
      <c r="X275" s="31" t="str">
        <f t="shared" si="22"/>
        <v/>
      </c>
      <c r="Y275" s="31" t="str">
        <f t="shared" si="23"/>
        <v/>
      </c>
      <c r="Z275" s="31" t="str">
        <f t="shared" si="24"/>
        <v/>
      </c>
      <c r="AA275" s="31" t="e">
        <f>M275&amp;#REF!&amp;G275&amp;I275&amp;L275</f>
        <v>#REF!</v>
      </c>
      <c r="AB275" s="30" t="e">
        <f>IF(AA275="",888,COUNTIF($AA$1:AA275,AA275))</f>
        <v>#REF!</v>
      </c>
    </row>
    <row r="276" spans="1:28" ht="17.399999999999999">
      <c r="A276" s="17" t="str">
        <f>IF(E276="","",SUBTOTAL(103,E$1:E276)-1)</f>
        <v/>
      </c>
      <c r="B276" s="18" t="str">
        <f t="shared" si="21"/>
        <v/>
      </c>
      <c r="C276" s="93"/>
      <c r="D276" s="201"/>
      <c r="E276" s="165"/>
      <c r="F276" s="165"/>
      <c r="G276" s="86"/>
      <c r="H276" s="193"/>
      <c r="I276" s="110"/>
      <c r="J276" s="110"/>
      <c r="K276" s="164"/>
      <c r="L276" s="93"/>
      <c r="M276" s="210"/>
      <c r="N276" s="210"/>
      <c r="O276" s="211"/>
      <c r="P276" s="91"/>
      <c r="Q276" s="88"/>
      <c r="R276" s="92"/>
      <c r="S276" s="28" t="s">
        <v>29</v>
      </c>
      <c r="T276" s="29" t="s">
        <v>29</v>
      </c>
      <c r="W276" s="31" t="str">
        <f t="shared" si="20"/>
        <v/>
      </c>
      <c r="X276" s="31" t="str">
        <f t="shared" si="22"/>
        <v/>
      </c>
      <c r="Y276" s="31" t="str">
        <f t="shared" si="23"/>
        <v/>
      </c>
      <c r="Z276" s="31" t="str">
        <f t="shared" si="24"/>
        <v/>
      </c>
      <c r="AA276" s="31" t="e">
        <f>M276&amp;#REF!&amp;G276&amp;I276&amp;L276</f>
        <v>#REF!</v>
      </c>
      <c r="AB276" s="30" t="e">
        <f>IF(AA276="",888,COUNTIF($AA$1:AA276,AA276))</f>
        <v>#REF!</v>
      </c>
    </row>
    <row r="277" spans="1:28" ht="17.399999999999999">
      <c r="A277" s="17" t="str">
        <f>IF(E277="","",SUBTOTAL(103,E$1:E277)-1)</f>
        <v/>
      </c>
      <c r="B277" s="18" t="str">
        <f t="shared" si="21"/>
        <v/>
      </c>
      <c r="C277" s="93"/>
      <c r="D277" s="201"/>
      <c r="E277" s="165"/>
      <c r="F277" s="165"/>
      <c r="G277" s="86"/>
      <c r="H277" s="193"/>
      <c r="I277" s="110"/>
      <c r="J277" s="110"/>
      <c r="K277" s="164"/>
      <c r="L277" s="93"/>
      <c r="M277" s="210"/>
      <c r="N277" s="210"/>
      <c r="O277" s="211"/>
      <c r="P277" s="91"/>
      <c r="Q277" s="88"/>
      <c r="R277" s="92"/>
      <c r="S277" s="28" t="s">
        <v>29</v>
      </c>
      <c r="T277" s="29" t="s">
        <v>29</v>
      </c>
      <c r="W277" s="31" t="str">
        <f t="shared" si="20"/>
        <v/>
      </c>
      <c r="X277" s="31" t="str">
        <f t="shared" si="22"/>
        <v/>
      </c>
      <c r="Y277" s="31" t="str">
        <f t="shared" si="23"/>
        <v/>
      </c>
      <c r="Z277" s="31" t="str">
        <f t="shared" si="24"/>
        <v/>
      </c>
      <c r="AA277" s="31" t="e">
        <f>M277&amp;#REF!&amp;G277&amp;I277&amp;L277</f>
        <v>#REF!</v>
      </c>
      <c r="AB277" s="30" t="e">
        <f>IF(AA277="",888,COUNTIF($AA$1:AA277,AA277))</f>
        <v>#REF!</v>
      </c>
    </row>
    <row r="278" spans="1:28" ht="17.399999999999999">
      <c r="A278" s="17" t="str">
        <f>IF(E278="","",SUBTOTAL(103,E$1:E278)-1)</f>
        <v/>
      </c>
      <c r="B278" s="18" t="str">
        <f t="shared" si="21"/>
        <v/>
      </c>
      <c r="C278" s="93"/>
      <c r="D278" s="201"/>
      <c r="E278" s="165"/>
      <c r="F278" s="165"/>
      <c r="G278" s="86"/>
      <c r="H278" s="193"/>
      <c r="I278" s="110"/>
      <c r="J278" s="110"/>
      <c r="K278" s="164"/>
      <c r="L278" s="93"/>
      <c r="M278" s="210"/>
      <c r="N278" s="210"/>
      <c r="O278" s="211"/>
      <c r="P278" s="91"/>
      <c r="Q278" s="88"/>
      <c r="R278" s="92"/>
      <c r="S278" s="28" t="s">
        <v>29</v>
      </c>
      <c r="T278" s="29" t="s">
        <v>29</v>
      </c>
      <c r="W278" s="31" t="str">
        <f t="shared" si="20"/>
        <v/>
      </c>
      <c r="X278" s="31" t="str">
        <f t="shared" si="22"/>
        <v/>
      </c>
      <c r="Y278" s="31" t="str">
        <f t="shared" si="23"/>
        <v/>
      </c>
      <c r="Z278" s="31" t="str">
        <f t="shared" si="24"/>
        <v/>
      </c>
      <c r="AA278" s="31" t="e">
        <f>M278&amp;#REF!&amp;G278&amp;I278&amp;L278</f>
        <v>#REF!</v>
      </c>
      <c r="AB278" s="30" t="e">
        <f>IF(AA278="",888,COUNTIF($AA$1:AA278,AA278))</f>
        <v>#REF!</v>
      </c>
    </row>
    <row r="279" spans="1:28" ht="17.399999999999999">
      <c r="A279" s="17" t="str">
        <f>IF(E279="","",SUBTOTAL(103,E$1:E279)-1)</f>
        <v/>
      </c>
      <c r="B279" s="18" t="str">
        <f t="shared" si="21"/>
        <v/>
      </c>
      <c r="C279" s="93"/>
      <c r="D279" s="201"/>
      <c r="E279" s="203"/>
      <c r="F279" s="203"/>
      <c r="G279" s="86"/>
      <c r="H279" s="193"/>
      <c r="I279" s="88"/>
      <c r="J279" s="88"/>
      <c r="K279" s="214"/>
      <c r="L279" s="93"/>
      <c r="M279" s="204"/>
      <c r="N279" s="204"/>
      <c r="O279" s="206"/>
      <c r="P279" s="91"/>
      <c r="Q279" s="88"/>
      <c r="R279" s="92"/>
      <c r="S279" s="28" t="s">
        <v>29</v>
      </c>
      <c r="T279" s="29" t="s">
        <v>29</v>
      </c>
      <c r="W279" s="31" t="str">
        <f t="shared" si="20"/>
        <v/>
      </c>
      <c r="X279" s="31" t="str">
        <f t="shared" si="22"/>
        <v/>
      </c>
      <c r="Y279" s="31" t="str">
        <f t="shared" si="23"/>
        <v/>
      </c>
      <c r="Z279" s="31" t="str">
        <f t="shared" si="24"/>
        <v/>
      </c>
      <c r="AA279" s="31" t="e">
        <f>M279&amp;#REF!&amp;G279&amp;I279&amp;L279</f>
        <v>#REF!</v>
      </c>
      <c r="AB279" s="30" t="e">
        <f>IF(AA279="",888,COUNTIF($AA$1:AA279,AA279))</f>
        <v>#REF!</v>
      </c>
    </row>
    <row r="280" spans="1:28" ht="17.399999999999999">
      <c r="A280" s="17" t="str">
        <f>IF(E280="","",SUBTOTAL(103,E$1:E280)-1)</f>
        <v/>
      </c>
      <c r="B280" s="18" t="str">
        <f t="shared" si="21"/>
        <v/>
      </c>
      <c r="C280" s="93"/>
      <c r="D280" s="201"/>
      <c r="E280" s="203"/>
      <c r="F280" s="203"/>
      <c r="G280" s="86"/>
      <c r="H280" s="193"/>
      <c r="I280" s="88"/>
      <c r="J280" s="88"/>
      <c r="K280" s="215"/>
      <c r="L280" s="93"/>
      <c r="M280" s="204"/>
      <c r="N280" s="204"/>
      <c r="O280" s="206"/>
      <c r="P280" s="91"/>
      <c r="Q280" s="88"/>
      <c r="R280" s="92"/>
      <c r="S280" s="28" t="s">
        <v>29</v>
      </c>
      <c r="T280" s="29" t="s">
        <v>29</v>
      </c>
      <c r="W280" s="31" t="str">
        <f t="shared" si="20"/>
        <v/>
      </c>
      <c r="X280" s="31" t="str">
        <f t="shared" si="22"/>
        <v/>
      </c>
      <c r="Y280" s="31" t="str">
        <f t="shared" si="23"/>
        <v/>
      </c>
      <c r="Z280" s="31" t="str">
        <f t="shared" si="24"/>
        <v/>
      </c>
      <c r="AA280" s="31" t="e">
        <f>M280&amp;#REF!&amp;G280&amp;I280&amp;L280</f>
        <v>#REF!</v>
      </c>
      <c r="AB280" s="30" t="e">
        <f>IF(AA280="",888,COUNTIF($AA$1:AA280,AA280))</f>
        <v>#REF!</v>
      </c>
    </row>
    <row r="281" spans="1:28" ht="17.399999999999999">
      <c r="A281" s="17" t="str">
        <f>IF(E281="","",SUBTOTAL(103,E$1:E281)-1)</f>
        <v/>
      </c>
      <c r="B281" s="18" t="str">
        <f t="shared" si="21"/>
        <v/>
      </c>
      <c r="C281" s="93"/>
      <c r="D281" s="201"/>
      <c r="E281" s="214"/>
      <c r="F281" s="214"/>
      <c r="G281" s="86"/>
      <c r="H281" s="193"/>
      <c r="I281" s="88"/>
      <c r="J281" s="88"/>
      <c r="K281" s="215"/>
      <c r="L281" s="93"/>
      <c r="M281" s="204"/>
      <c r="N281" s="204"/>
      <c r="O281" s="206"/>
      <c r="P281" s="91"/>
      <c r="Q281" s="88"/>
      <c r="R281" s="92"/>
      <c r="S281" s="28" t="s">
        <v>29</v>
      </c>
      <c r="T281" s="29" t="s">
        <v>29</v>
      </c>
      <c r="W281" s="31" t="str">
        <f t="shared" si="20"/>
        <v/>
      </c>
      <c r="X281" s="31" t="str">
        <f t="shared" si="22"/>
        <v/>
      </c>
      <c r="Y281" s="31" t="str">
        <f t="shared" si="23"/>
        <v/>
      </c>
      <c r="Z281" s="31" t="str">
        <f t="shared" si="24"/>
        <v/>
      </c>
      <c r="AA281" s="31" t="e">
        <f>M281&amp;#REF!&amp;G281&amp;I281&amp;L281</f>
        <v>#REF!</v>
      </c>
      <c r="AB281" s="30" t="e">
        <f>IF(AA281="",888,COUNTIF($AA$1:AA281,AA281))</f>
        <v>#REF!</v>
      </c>
    </row>
    <row r="282" spans="1:28" ht="17.399999999999999">
      <c r="A282" s="17" t="str">
        <f>IF(E282="","",SUBTOTAL(103,E$1:E282)-1)</f>
        <v/>
      </c>
      <c r="B282" s="18" t="str">
        <f t="shared" si="21"/>
        <v/>
      </c>
      <c r="C282" s="216"/>
      <c r="D282" s="118"/>
      <c r="E282" s="192"/>
      <c r="F282" s="192"/>
      <c r="G282" s="86"/>
      <c r="H282" s="193"/>
      <c r="I282" s="88"/>
      <c r="J282" s="88"/>
      <c r="K282" s="88"/>
      <c r="L282" s="93"/>
      <c r="M282" s="192"/>
      <c r="N282" s="192"/>
      <c r="O282" s="192"/>
      <c r="P282" s="91"/>
      <c r="Q282" s="88"/>
      <c r="R282" s="92"/>
      <c r="S282" s="28" t="s">
        <v>29</v>
      </c>
      <c r="T282" s="29" t="s">
        <v>29</v>
      </c>
      <c r="W282" s="31" t="str">
        <f t="shared" si="20"/>
        <v/>
      </c>
      <c r="X282" s="31" t="str">
        <f t="shared" si="22"/>
        <v/>
      </c>
      <c r="Y282" s="31" t="str">
        <f t="shared" si="23"/>
        <v/>
      </c>
      <c r="Z282" s="31" t="str">
        <f t="shared" si="24"/>
        <v/>
      </c>
      <c r="AA282" s="31" t="e">
        <f>M282&amp;#REF!&amp;G282&amp;I282&amp;L282</f>
        <v>#REF!</v>
      </c>
      <c r="AB282" s="30" t="e">
        <f>IF(AA282="",888,COUNTIF($AA$1:AA282,AA282))</f>
        <v>#REF!</v>
      </c>
    </row>
    <row r="283" spans="1:28" ht="17.399999999999999">
      <c r="A283" s="17" t="str">
        <f>IF(E283="","",SUBTOTAL(103,E$1:E283)-1)</f>
        <v/>
      </c>
      <c r="B283" s="18" t="str">
        <f t="shared" si="21"/>
        <v/>
      </c>
      <c r="C283" s="216"/>
      <c r="D283" s="118"/>
      <c r="E283" s="192"/>
      <c r="F283" s="192"/>
      <c r="G283" s="86"/>
      <c r="H283" s="193"/>
      <c r="I283" s="88"/>
      <c r="J283" s="88"/>
      <c r="K283" s="88"/>
      <c r="L283" s="93"/>
      <c r="M283" s="192"/>
      <c r="N283" s="192"/>
      <c r="O283" s="192"/>
      <c r="P283" s="91"/>
      <c r="Q283" s="88"/>
      <c r="R283" s="92"/>
      <c r="S283" s="28" t="s">
        <v>29</v>
      </c>
      <c r="T283" s="29" t="s">
        <v>29</v>
      </c>
      <c r="W283" s="31" t="str">
        <f t="shared" si="20"/>
        <v/>
      </c>
      <c r="X283" s="31" t="str">
        <f t="shared" si="22"/>
        <v/>
      </c>
      <c r="Y283" s="31" t="str">
        <f t="shared" si="23"/>
        <v/>
      </c>
      <c r="Z283" s="31" t="str">
        <f t="shared" si="24"/>
        <v/>
      </c>
      <c r="AA283" s="31" t="e">
        <f>M283&amp;#REF!&amp;G283&amp;I283&amp;L283</f>
        <v>#REF!</v>
      </c>
      <c r="AB283" s="30" t="e">
        <f>IF(AA283="",888,COUNTIF($AA$1:AA283,AA283))</f>
        <v>#REF!</v>
      </c>
    </row>
    <row r="284" spans="1:28" ht="17.399999999999999">
      <c r="A284" s="17" t="str">
        <f>IF(E284="","",SUBTOTAL(103,E$1:E284)-1)</f>
        <v/>
      </c>
      <c r="B284" s="18" t="str">
        <f t="shared" si="21"/>
        <v/>
      </c>
      <c r="C284" s="216"/>
      <c r="D284" s="118"/>
      <c r="E284" s="192"/>
      <c r="F284" s="192"/>
      <c r="G284" s="86"/>
      <c r="H284" s="193"/>
      <c r="I284" s="88"/>
      <c r="J284" s="88"/>
      <c r="K284" s="88"/>
      <c r="L284" s="93"/>
      <c r="M284" s="192"/>
      <c r="N284" s="192"/>
      <c r="O284" s="192"/>
      <c r="P284" s="91"/>
      <c r="Q284" s="88"/>
      <c r="R284" s="92"/>
      <c r="S284" s="28" t="s">
        <v>29</v>
      </c>
      <c r="T284" s="29" t="s">
        <v>29</v>
      </c>
      <c r="W284" s="31" t="str">
        <f t="shared" si="20"/>
        <v/>
      </c>
      <c r="X284" s="31" t="str">
        <f t="shared" si="22"/>
        <v/>
      </c>
      <c r="Y284" s="31" t="str">
        <f t="shared" si="23"/>
        <v/>
      </c>
      <c r="Z284" s="31" t="str">
        <f t="shared" si="24"/>
        <v/>
      </c>
      <c r="AA284" s="31" t="e">
        <f>M284&amp;#REF!&amp;G284&amp;I284&amp;L284</f>
        <v>#REF!</v>
      </c>
      <c r="AB284" s="30" t="e">
        <f>IF(AA284="",888,COUNTIF($AA$1:AA284,AA284))</f>
        <v>#REF!</v>
      </c>
    </row>
    <row r="285" spans="1:28" ht="17.399999999999999">
      <c r="A285" s="17" t="str">
        <f>IF(E285="","",SUBTOTAL(103,E$1:E285)-1)</f>
        <v/>
      </c>
      <c r="B285" s="18" t="str">
        <f t="shared" si="21"/>
        <v/>
      </c>
      <c r="C285" s="217"/>
      <c r="D285" s="120"/>
      <c r="E285" s="189"/>
      <c r="F285" s="189"/>
      <c r="G285" s="21"/>
      <c r="H285" s="140"/>
      <c r="I285" s="23"/>
      <c r="J285" s="23"/>
      <c r="K285" s="23"/>
      <c r="L285" s="121"/>
      <c r="M285" s="189"/>
      <c r="N285" s="189"/>
      <c r="O285" s="189"/>
      <c r="P285" s="47"/>
      <c r="Q285" s="23"/>
      <c r="R285" s="122"/>
      <c r="S285" s="28" t="s">
        <v>29</v>
      </c>
      <c r="T285" s="29" t="s">
        <v>29</v>
      </c>
      <c r="W285" s="31" t="str">
        <f t="shared" si="20"/>
        <v/>
      </c>
      <c r="X285" s="31" t="str">
        <f t="shared" si="22"/>
        <v/>
      </c>
      <c r="Y285" s="31" t="str">
        <f t="shared" si="23"/>
        <v/>
      </c>
      <c r="Z285" s="31" t="str">
        <f t="shared" si="24"/>
        <v/>
      </c>
      <c r="AA285" s="31" t="e">
        <f>M285&amp;#REF!&amp;G285&amp;I285&amp;L285</f>
        <v>#REF!</v>
      </c>
      <c r="AB285" s="30" t="e">
        <f>IF(AA285="",888,COUNTIF($AA$1:AA285,AA285))</f>
        <v>#REF!</v>
      </c>
    </row>
    <row r="286" spans="1:28" ht="17.399999999999999">
      <c r="A286" s="17" t="str">
        <f>IF(E286="","",SUBTOTAL(103,E$1:E286)-1)</f>
        <v/>
      </c>
      <c r="B286" s="18" t="str">
        <f t="shared" si="21"/>
        <v/>
      </c>
      <c r="C286" s="217"/>
      <c r="D286" s="120"/>
      <c r="E286" s="189"/>
      <c r="F286" s="189"/>
      <c r="G286" s="21"/>
      <c r="H286" s="140"/>
      <c r="I286" s="23"/>
      <c r="J286" s="23"/>
      <c r="K286" s="23"/>
      <c r="L286" s="121"/>
      <c r="M286" s="189"/>
      <c r="N286" s="189"/>
      <c r="O286" s="189"/>
      <c r="P286" s="47"/>
      <c r="Q286" s="23"/>
      <c r="R286" s="122"/>
      <c r="S286" s="28" t="s">
        <v>29</v>
      </c>
      <c r="T286" s="29" t="s">
        <v>29</v>
      </c>
      <c r="W286" s="31" t="str">
        <f t="shared" si="20"/>
        <v/>
      </c>
      <c r="X286" s="31" t="str">
        <f t="shared" si="22"/>
        <v/>
      </c>
      <c r="Y286" s="31" t="str">
        <f t="shared" si="23"/>
        <v/>
      </c>
      <c r="Z286" s="31" t="str">
        <f t="shared" si="24"/>
        <v/>
      </c>
      <c r="AA286" s="31" t="e">
        <f>M286&amp;#REF!&amp;G286&amp;I286&amp;L286</f>
        <v>#REF!</v>
      </c>
      <c r="AB286" s="30" t="e">
        <f>IF(AA286="",888,COUNTIF($AA$1:AA286,AA286))</f>
        <v>#REF!</v>
      </c>
    </row>
    <row r="287" spans="1:28" ht="17.399999999999999">
      <c r="A287" s="17" t="str">
        <f>IF(E287="","",SUBTOTAL(103,E$1:E287)-1)</f>
        <v/>
      </c>
      <c r="B287" s="18" t="str">
        <f t="shared" si="21"/>
        <v/>
      </c>
      <c r="C287" s="217"/>
      <c r="D287" s="120"/>
      <c r="E287" s="189"/>
      <c r="F287" s="189"/>
      <c r="G287" s="21"/>
      <c r="H287" s="140"/>
      <c r="I287" s="23"/>
      <c r="J287" s="23"/>
      <c r="K287" s="23"/>
      <c r="L287" s="121"/>
      <c r="M287" s="189"/>
      <c r="N287" s="189"/>
      <c r="O287" s="189"/>
      <c r="P287" s="47"/>
      <c r="Q287" s="23"/>
      <c r="R287" s="122"/>
      <c r="S287" s="28" t="s">
        <v>29</v>
      </c>
      <c r="T287" s="29" t="s">
        <v>29</v>
      </c>
      <c r="W287" s="31" t="str">
        <f t="shared" si="20"/>
        <v/>
      </c>
      <c r="X287" s="31" t="str">
        <f t="shared" si="22"/>
        <v/>
      </c>
      <c r="Y287" s="31" t="str">
        <f t="shared" si="23"/>
        <v/>
      </c>
      <c r="Z287" s="31" t="str">
        <f t="shared" si="24"/>
        <v/>
      </c>
      <c r="AA287" s="31" t="e">
        <f>M287&amp;#REF!&amp;G287&amp;I287&amp;L287</f>
        <v>#REF!</v>
      </c>
      <c r="AB287" s="30" t="e">
        <f>IF(AA287="",888,COUNTIF($AA$1:AA287,AA287))</f>
        <v>#REF!</v>
      </c>
    </row>
    <row r="288" spans="1:28" ht="17.399999999999999">
      <c r="A288" s="17" t="str">
        <f>IF(E288="","",SUBTOTAL(103,E$1:E288)-1)</f>
        <v/>
      </c>
      <c r="B288" s="18" t="str">
        <f t="shared" si="21"/>
        <v/>
      </c>
      <c r="C288" s="217"/>
      <c r="D288" s="120"/>
      <c r="E288" s="189"/>
      <c r="F288" s="189"/>
      <c r="G288" s="21"/>
      <c r="H288" s="140"/>
      <c r="I288" s="23"/>
      <c r="J288" s="23"/>
      <c r="K288" s="23"/>
      <c r="L288" s="121"/>
      <c r="M288" s="189"/>
      <c r="N288" s="189"/>
      <c r="O288" s="189"/>
      <c r="P288" s="47"/>
      <c r="Q288" s="23"/>
      <c r="R288" s="122"/>
      <c r="S288" s="28" t="s">
        <v>29</v>
      </c>
      <c r="T288" s="29" t="s">
        <v>29</v>
      </c>
      <c r="W288" s="31" t="str">
        <f t="shared" si="20"/>
        <v/>
      </c>
      <c r="X288" s="31" t="str">
        <f t="shared" si="22"/>
        <v/>
      </c>
      <c r="Y288" s="31" t="str">
        <f t="shared" si="23"/>
        <v/>
      </c>
      <c r="Z288" s="31" t="str">
        <f t="shared" si="24"/>
        <v/>
      </c>
      <c r="AA288" s="31" t="e">
        <f>M288&amp;#REF!&amp;G288&amp;I288&amp;L288</f>
        <v>#REF!</v>
      </c>
      <c r="AB288" s="30" t="e">
        <f>IF(AA288="",888,COUNTIF($AA$1:AA288,AA288))</f>
        <v>#REF!</v>
      </c>
    </row>
    <row r="289" spans="1:28" ht="17.399999999999999">
      <c r="A289" s="17" t="str">
        <f>IF(E289="","",SUBTOTAL(103,E$1:E289)-1)</f>
        <v/>
      </c>
      <c r="B289" s="18" t="str">
        <f t="shared" si="21"/>
        <v/>
      </c>
      <c r="C289" s="217"/>
      <c r="D289" s="120"/>
      <c r="E289" s="189"/>
      <c r="F289" s="189"/>
      <c r="G289" s="21"/>
      <c r="H289" s="140"/>
      <c r="I289" s="23"/>
      <c r="J289" s="23"/>
      <c r="K289" s="23"/>
      <c r="L289" s="121"/>
      <c r="M289" s="189"/>
      <c r="N289" s="189"/>
      <c r="O289" s="189"/>
      <c r="P289" s="47"/>
      <c r="Q289" s="23"/>
      <c r="R289" s="122"/>
      <c r="S289" s="28" t="s">
        <v>29</v>
      </c>
      <c r="T289" s="29" t="s">
        <v>29</v>
      </c>
      <c r="W289" s="31" t="str">
        <f t="shared" si="20"/>
        <v/>
      </c>
      <c r="X289" s="31" t="str">
        <f t="shared" si="22"/>
        <v/>
      </c>
      <c r="Y289" s="31" t="str">
        <f t="shared" si="23"/>
        <v/>
      </c>
      <c r="Z289" s="31" t="str">
        <f t="shared" si="24"/>
        <v/>
      </c>
      <c r="AA289" s="31" t="e">
        <f>M289&amp;#REF!&amp;G289&amp;I289&amp;L289</f>
        <v>#REF!</v>
      </c>
      <c r="AB289" s="30" t="e">
        <f>IF(AA289="",888,COUNTIF($AA$1:AA289,AA289))</f>
        <v>#REF!</v>
      </c>
    </row>
    <row r="290" spans="1:28" ht="17.399999999999999">
      <c r="A290" s="17" t="str">
        <f>IF(E290="","",SUBTOTAL(103,E$1:E290)-1)</f>
        <v/>
      </c>
      <c r="B290" s="18" t="str">
        <f t="shared" si="21"/>
        <v/>
      </c>
      <c r="C290" s="217"/>
      <c r="D290" s="120"/>
      <c r="E290" s="189"/>
      <c r="F290" s="189"/>
      <c r="G290" s="21"/>
      <c r="H290" s="140"/>
      <c r="I290" s="23"/>
      <c r="J290" s="23"/>
      <c r="K290" s="23"/>
      <c r="L290" s="121"/>
      <c r="M290" s="189"/>
      <c r="N290" s="189"/>
      <c r="O290" s="189"/>
      <c r="P290" s="47"/>
      <c r="Q290" s="23"/>
      <c r="R290" s="122"/>
      <c r="S290" s="28" t="s">
        <v>29</v>
      </c>
      <c r="T290" s="29" t="s">
        <v>29</v>
      </c>
      <c r="W290" s="31" t="str">
        <f t="shared" si="20"/>
        <v/>
      </c>
      <c r="X290" s="31" t="str">
        <f t="shared" si="22"/>
        <v/>
      </c>
      <c r="Y290" s="31" t="str">
        <f t="shared" si="23"/>
        <v/>
      </c>
      <c r="Z290" s="31" t="str">
        <f t="shared" si="24"/>
        <v/>
      </c>
      <c r="AA290" s="31" t="e">
        <f>M290&amp;#REF!&amp;G290&amp;I290&amp;L290</f>
        <v>#REF!</v>
      </c>
      <c r="AB290" s="30" t="e">
        <f>IF(AA290="",888,COUNTIF($AA$1:AA290,AA290))</f>
        <v>#REF!</v>
      </c>
    </row>
    <row r="291" spans="1:28" ht="17.399999999999999">
      <c r="A291" s="17" t="str">
        <f>IF(E291="","",SUBTOTAL(103,E$1:E291)-1)</f>
        <v/>
      </c>
      <c r="B291" s="18" t="str">
        <f t="shared" si="21"/>
        <v/>
      </c>
      <c r="C291" s="217"/>
      <c r="D291" s="120"/>
      <c r="E291" s="189"/>
      <c r="F291" s="189"/>
      <c r="G291" s="21"/>
      <c r="H291" s="140"/>
      <c r="I291" s="23"/>
      <c r="J291" s="23"/>
      <c r="K291" s="23"/>
      <c r="L291" s="121"/>
      <c r="M291" s="189"/>
      <c r="N291" s="189"/>
      <c r="O291" s="189"/>
      <c r="P291" s="47"/>
      <c r="Q291" s="23"/>
      <c r="R291" s="122"/>
      <c r="S291" s="28" t="s">
        <v>29</v>
      </c>
      <c r="T291" s="29" t="s">
        <v>29</v>
      </c>
      <c r="W291" s="31" t="str">
        <f t="shared" si="20"/>
        <v/>
      </c>
      <c r="X291" s="31" t="str">
        <f t="shared" si="22"/>
        <v/>
      </c>
      <c r="Y291" s="31" t="str">
        <f t="shared" si="23"/>
        <v/>
      </c>
      <c r="Z291" s="31" t="str">
        <f t="shared" si="24"/>
        <v/>
      </c>
      <c r="AA291" s="31" t="e">
        <f>M291&amp;#REF!&amp;G291&amp;I291&amp;L291</f>
        <v>#REF!</v>
      </c>
      <c r="AB291" s="30" t="e">
        <f>IF(AA291="",888,COUNTIF($AA$1:AA291,AA291))</f>
        <v>#REF!</v>
      </c>
    </row>
    <row r="292" spans="1:28" ht="17.399999999999999">
      <c r="A292" s="17" t="str">
        <f>IF(E292="","",SUBTOTAL(103,E$1:E292)-1)</f>
        <v/>
      </c>
      <c r="B292" s="18" t="str">
        <f t="shared" si="21"/>
        <v/>
      </c>
      <c r="C292" s="217"/>
      <c r="D292" s="120"/>
      <c r="E292" s="189"/>
      <c r="F292" s="189"/>
      <c r="G292" s="21"/>
      <c r="H292" s="140"/>
      <c r="I292" s="23"/>
      <c r="J292" s="23"/>
      <c r="K292" s="23"/>
      <c r="L292" s="121"/>
      <c r="M292" s="189"/>
      <c r="N292" s="189"/>
      <c r="O292" s="189"/>
      <c r="P292" s="47"/>
      <c r="Q292" s="23"/>
      <c r="R292" s="122"/>
      <c r="S292" s="28" t="s">
        <v>29</v>
      </c>
      <c r="T292" s="29" t="s">
        <v>29</v>
      </c>
      <c r="W292" s="31" t="str">
        <f t="shared" si="20"/>
        <v/>
      </c>
      <c r="X292" s="31" t="str">
        <f t="shared" si="22"/>
        <v/>
      </c>
      <c r="Y292" s="31" t="str">
        <f t="shared" si="23"/>
        <v/>
      </c>
      <c r="Z292" s="31" t="str">
        <f t="shared" si="24"/>
        <v/>
      </c>
      <c r="AA292" s="31" t="e">
        <f>M292&amp;#REF!&amp;G292&amp;I292&amp;L292</f>
        <v>#REF!</v>
      </c>
      <c r="AB292" s="30" t="e">
        <f>IF(AA292="",888,COUNTIF($AA$1:AA292,AA292))</f>
        <v>#REF!</v>
      </c>
    </row>
    <row r="293" spans="1:28">
      <c r="A293" s="17" t="str">
        <f>IF(E293="","",SUBTOTAL(103,E$1:E293)-1)</f>
        <v/>
      </c>
      <c r="B293" s="18" t="str">
        <f t="shared" si="21"/>
        <v/>
      </c>
      <c r="C293" s="123"/>
      <c r="D293" s="124"/>
      <c r="E293" s="123"/>
      <c r="F293" s="123"/>
      <c r="G293" s="125"/>
      <c r="H293" s="126"/>
      <c r="I293" s="26"/>
      <c r="J293" s="26"/>
      <c r="K293" s="26"/>
      <c r="L293" s="123"/>
      <c r="N293" s="147"/>
      <c r="O293" s="147"/>
      <c r="P293" s="25"/>
      <c r="Q293" s="26"/>
      <c r="R293" s="27"/>
      <c r="S293" s="28" t="s">
        <v>29</v>
      </c>
      <c r="T293" s="29" t="s">
        <v>29</v>
      </c>
      <c r="W293" s="31" t="str">
        <f t="shared" si="20"/>
        <v/>
      </c>
      <c r="X293" s="31" t="str">
        <f t="shared" si="22"/>
        <v/>
      </c>
      <c r="Y293" s="31" t="str">
        <f t="shared" si="23"/>
        <v/>
      </c>
      <c r="Z293" s="31" t="str">
        <f t="shared" si="24"/>
        <v/>
      </c>
      <c r="AA293" s="31" t="e">
        <f>M293&amp;#REF!&amp;G293&amp;I293&amp;L293</f>
        <v>#REF!</v>
      </c>
      <c r="AB293" s="30" t="e">
        <f>IF(AA293="",888,COUNTIF($AA$1:AA293,AA293))</f>
        <v>#REF!</v>
      </c>
    </row>
    <row r="294" spans="1:28">
      <c r="A294" s="17" t="str">
        <f>IF(E294="","",SUBTOTAL(103,E$1:E294)-1)</f>
        <v/>
      </c>
      <c r="B294" s="18" t="str">
        <f t="shared" si="21"/>
        <v/>
      </c>
      <c r="C294" s="123"/>
      <c r="D294" s="124"/>
      <c r="E294" s="123"/>
      <c r="F294" s="123"/>
      <c r="G294" s="125"/>
      <c r="H294" s="126"/>
      <c r="I294" s="26"/>
      <c r="J294" s="26"/>
      <c r="K294" s="26"/>
      <c r="L294" s="123"/>
      <c r="N294" s="147"/>
      <c r="O294" s="147"/>
      <c r="P294" s="25"/>
      <c r="Q294" s="26"/>
      <c r="R294" s="27"/>
      <c r="S294" s="28" t="s">
        <v>29</v>
      </c>
      <c r="T294" s="29" t="s">
        <v>29</v>
      </c>
      <c r="W294" s="31" t="str">
        <f t="shared" si="20"/>
        <v/>
      </c>
      <c r="X294" s="31" t="str">
        <f t="shared" si="22"/>
        <v/>
      </c>
      <c r="Y294" s="31" t="str">
        <f t="shared" si="23"/>
        <v/>
      </c>
      <c r="Z294" s="31" t="str">
        <f t="shared" si="24"/>
        <v/>
      </c>
      <c r="AA294" s="31" t="e">
        <f>M294&amp;#REF!&amp;G294&amp;I294&amp;L294</f>
        <v>#REF!</v>
      </c>
      <c r="AB294" s="30" t="e">
        <f>IF(AA294="",888,COUNTIF($AA$1:AA294,AA294))</f>
        <v>#REF!</v>
      </c>
    </row>
    <row r="295" spans="1:28">
      <c r="A295" s="17" t="str">
        <f>IF(E295="","",SUBTOTAL(103,E$1:E295)-1)</f>
        <v/>
      </c>
      <c r="B295" s="18" t="str">
        <f t="shared" si="21"/>
        <v/>
      </c>
      <c r="C295" s="123"/>
      <c r="D295" s="124"/>
      <c r="E295" s="123"/>
      <c r="F295" s="123"/>
      <c r="G295" s="125"/>
      <c r="H295" s="126"/>
      <c r="I295" s="26"/>
      <c r="J295" s="26"/>
      <c r="K295" s="26"/>
      <c r="L295" s="123"/>
      <c r="N295" s="147"/>
      <c r="O295" s="147"/>
      <c r="P295" s="25"/>
      <c r="Q295" s="26"/>
      <c r="R295" s="27"/>
      <c r="S295" s="28" t="s">
        <v>29</v>
      </c>
      <c r="T295" s="29" t="s">
        <v>29</v>
      </c>
      <c r="W295" s="31" t="str">
        <f t="shared" si="20"/>
        <v/>
      </c>
      <c r="X295" s="31" t="str">
        <f t="shared" si="22"/>
        <v/>
      </c>
      <c r="Y295" s="31" t="str">
        <f t="shared" si="23"/>
        <v/>
      </c>
      <c r="Z295" s="31" t="str">
        <f t="shared" si="24"/>
        <v/>
      </c>
      <c r="AA295" s="31" t="e">
        <f>M295&amp;#REF!&amp;G295&amp;I295&amp;L295</f>
        <v>#REF!</v>
      </c>
      <c r="AB295" s="30" t="e">
        <f>IF(AA295="",888,COUNTIF($AA$1:AA295,AA295))</f>
        <v>#REF!</v>
      </c>
    </row>
    <row r="296" spans="1:28">
      <c r="A296" s="17" t="str">
        <f>IF(E296="","",SUBTOTAL(103,E$1:E296)-1)</f>
        <v/>
      </c>
      <c r="B296" s="18" t="str">
        <f t="shared" si="21"/>
        <v/>
      </c>
      <c r="C296" s="123"/>
      <c r="D296" s="124"/>
      <c r="E296" s="123"/>
      <c r="F296" s="123"/>
      <c r="G296" s="125"/>
      <c r="H296" s="126"/>
      <c r="I296" s="26"/>
      <c r="J296" s="26"/>
      <c r="K296" s="26"/>
      <c r="L296" s="123"/>
      <c r="N296" s="147"/>
      <c r="O296" s="147"/>
      <c r="P296" s="25"/>
      <c r="Q296" s="26"/>
      <c r="R296" s="27"/>
      <c r="S296" s="28" t="s">
        <v>29</v>
      </c>
      <c r="T296" s="29" t="s">
        <v>29</v>
      </c>
      <c r="W296" s="31" t="str">
        <f t="shared" si="20"/>
        <v/>
      </c>
      <c r="X296" s="31" t="str">
        <f t="shared" si="22"/>
        <v/>
      </c>
      <c r="Y296" s="31" t="str">
        <f t="shared" si="23"/>
        <v/>
      </c>
      <c r="Z296" s="31" t="str">
        <f t="shared" si="24"/>
        <v/>
      </c>
      <c r="AA296" s="31" t="e">
        <f>M296&amp;#REF!&amp;G296&amp;I296&amp;L296</f>
        <v>#REF!</v>
      </c>
      <c r="AB296" s="30" t="e">
        <f>IF(AA296="",888,COUNTIF($AA$1:AA296,AA296))</f>
        <v>#REF!</v>
      </c>
    </row>
    <row r="297" spans="1:28">
      <c r="A297" s="17" t="str">
        <f>IF(E297="","",SUBTOTAL(103,E$1:E297)-1)</f>
        <v/>
      </c>
      <c r="B297" s="18" t="str">
        <f t="shared" si="21"/>
        <v/>
      </c>
      <c r="C297" s="123"/>
      <c r="D297" s="124"/>
      <c r="E297" s="123"/>
      <c r="F297" s="123"/>
      <c r="G297" s="125"/>
      <c r="H297" s="126"/>
      <c r="I297" s="26"/>
      <c r="J297" s="26"/>
      <c r="K297" s="26"/>
      <c r="L297" s="123"/>
      <c r="N297" s="147"/>
      <c r="O297" s="147"/>
      <c r="P297" s="25"/>
      <c r="Q297" s="26"/>
      <c r="R297" s="27"/>
      <c r="S297" s="28" t="s">
        <v>29</v>
      </c>
      <c r="T297" s="29" t="s">
        <v>29</v>
      </c>
      <c r="W297" s="31" t="str">
        <f t="shared" si="20"/>
        <v/>
      </c>
      <c r="X297" s="31" t="str">
        <f t="shared" si="22"/>
        <v/>
      </c>
      <c r="Y297" s="31" t="str">
        <f t="shared" si="23"/>
        <v/>
      </c>
      <c r="Z297" s="31" t="str">
        <f t="shared" si="24"/>
        <v/>
      </c>
      <c r="AA297" s="31" t="e">
        <f>M297&amp;#REF!&amp;G297&amp;I297&amp;L297</f>
        <v>#REF!</v>
      </c>
      <c r="AB297" s="30" t="e">
        <f>IF(AA297="",888,COUNTIF($AA$1:AA297,AA297))</f>
        <v>#REF!</v>
      </c>
    </row>
    <row r="298" spans="1:28">
      <c r="A298" s="17" t="str">
        <f>IF(E298="","",SUBTOTAL(103,E$1:E298)-1)</f>
        <v/>
      </c>
      <c r="B298" s="18" t="str">
        <f t="shared" si="21"/>
        <v/>
      </c>
      <c r="C298" s="123"/>
      <c r="D298" s="124"/>
      <c r="E298" s="123"/>
      <c r="F298" s="123"/>
      <c r="G298" s="125"/>
      <c r="H298" s="126"/>
      <c r="I298" s="26"/>
      <c r="J298" s="26"/>
      <c r="K298" s="26"/>
      <c r="L298" s="123"/>
      <c r="N298" s="147"/>
      <c r="O298" s="147"/>
      <c r="P298" s="25"/>
      <c r="Q298" s="26"/>
      <c r="R298" s="27"/>
      <c r="S298" s="28" t="s">
        <v>29</v>
      </c>
      <c r="T298" s="29" t="s">
        <v>29</v>
      </c>
      <c r="W298" s="31" t="str">
        <f t="shared" si="20"/>
        <v/>
      </c>
      <c r="X298" s="31" t="str">
        <f t="shared" si="22"/>
        <v/>
      </c>
      <c r="Y298" s="31" t="str">
        <f t="shared" si="23"/>
        <v/>
      </c>
      <c r="Z298" s="31" t="str">
        <f t="shared" si="24"/>
        <v/>
      </c>
      <c r="AA298" s="31" t="e">
        <f>M298&amp;#REF!&amp;G298&amp;I298&amp;L298</f>
        <v>#REF!</v>
      </c>
      <c r="AB298" s="30" t="e">
        <f>IF(AA298="",888,COUNTIF($AA$1:AA298,AA298))</f>
        <v>#REF!</v>
      </c>
    </row>
    <row r="299" spans="1:28">
      <c r="A299" s="17" t="str">
        <f>IF(E299="","",SUBTOTAL(103,E$1:E299)-1)</f>
        <v/>
      </c>
      <c r="B299" s="18" t="str">
        <f t="shared" si="21"/>
        <v/>
      </c>
      <c r="C299" s="123"/>
      <c r="D299" s="124"/>
      <c r="E299" s="123"/>
      <c r="F299" s="123"/>
      <c r="G299" s="125"/>
      <c r="H299" s="126"/>
      <c r="I299" s="26"/>
      <c r="J299" s="26"/>
      <c r="K299" s="26"/>
      <c r="L299" s="123"/>
      <c r="N299" s="147"/>
      <c r="O299" s="147"/>
      <c r="P299" s="25"/>
      <c r="Q299" s="26"/>
      <c r="R299" s="27"/>
      <c r="S299" s="28" t="s">
        <v>29</v>
      </c>
      <c r="T299" s="29" t="s">
        <v>29</v>
      </c>
      <c r="W299" s="31" t="str">
        <f t="shared" si="20"/>
        <v/>
      </c>
      <c r="X299" s="31" t="str">
        <f t="shared" si="22"/>
        <v/>
      </c>
      <c r="Y299" s="31" t="str">
        <f t="shared" si="23"/>
        <v/>
      </c>
      <c r="Z299" s="31" t="str">
        <f t="shared" si="24"/>
        <v/>
      </c>
      <c r="AA299" s="31" t="e">
        <f>M299&amp;#REF!&amp;G299&amp;I299&amp;L299</f>
        <v>#REF!</v>
      </c>
      <c r="AB299" s="30" t="e">
        <f>IF(AA299="",888,COUNTIF($AA$1:AA299,AA299))</f>
        <v>#REF!</v>
      </c>
    </row>
    <row r="300" spans="1:28">
      <c r="A300" s="17" t="str">
        <f>IF(E300="","",SUBTOTAL(103,E$1:E300)-1)</f>
        <v/>
      </c>
      <c r="B300" s="18" t="str">
        <f t="shared" si="21"/>
        <v/>
      </c>
      <c r="C300" s="123"/>
      <c r="D300" s="124"/>
      <c r="E300" s="123"/>
      <c r="F300" s="123"/>
      <c r="G300" s="125"/>
      <c r="H300" s="126"/>
      <c r="I300" s="26"/>
      <c r="J300" s="26"/>
      <c r="K300" s="26"/>
      <c r="L300" s="123"/>
      <c r="N300" s="147"/>
      <c r="O300" s="147"/>
      <c r="P300" s="25"/>
      <c r="Q300" s="26"/>
      <c r="R300" s="27"/>
      <c r="S300" s="28" t="s">
        <v>29</v>
      </c>
      <c r="T300" s="29" t="s">
        <v>29</v>
      </c>
      <c r="W300" s="31" t="str">
        <f t="shared" si="20"/>
        <v/>
      </c>
      <c r="X300" s="31" t="str">
        <f t="shared" si="22"/>
        <v/>
      </c>
      <c r="Y300" s="31" t="str">
        <f t="shared" si="23"/>
        <v/>
      </c>
      <c r="Z300" s="31" t="str">
        <f t="shared" si="24"/>
        <v/>
      </c>
      <c r="AA300" s="31" t="e">
        <f>M300&amp;#REF!&amp;G300&amp;I300&amp;L300</f>
        <v>#REF!</v>
      </c>
      <c r="AB300" s="30" t="e">
        <f>IF(AA300="",888,COUNTIF($AA$1:AA300,AA300))</f>
        <v>#REF!</v>
      </c>
    </row>
    <row r="301" spans="1:28">
      <c r="A301" s="17" t="str">
        <f>IF(E301="","",SUBTOTAL(103,E$1:E301)-1)</f>
        <v/>
      </c>
      <c r="B301" s="18" t="str">
        <f t="shared" si="21"/>
        <v/>
      </c>
      <c r="C301" s="123"/>
      <c r="D301" s="124"/>
      <c r="E301" s="123"/>
      <c r="F301" s="123"/>
      <c r="G301" s="125"/>
      <c r="H301" s="126"/>
      <c r="I301" s="26"/>
      <c r="J301" s="26"/>
      <c r="K301" s="26"/>
      <c r="L301" s="123"/>
      <c r="N301" s="147"/>
      <c r="O301" s="147"/>
      <c r="P301" s="25"/>
      <c r="Q301" s="26"/>
      <c r="R301" s="27"/>
      <c r="S301" s="28" t="s">
        <v>29</v>
      </c>
      <c r="T301" s="29" t="s">
        <v>29</v>
      </c>
      <c r="W301" s="31" t="str">
        <f t="shared" si="20"/>
        <v/>
      </c>
      <c r="X301" s="31" t="str">
        <f t="shared" si="22"/>
        <v/>
      </c>
      <c r="Y301" s="31" t="str">
        <f t="shared" si="23"/>
        <v/>
      </c>
      <c r="Z301" s="31" t="str">
        <f t="shared" si="24"/>
        <v/>
      </c>
      <c r="AA301" s="31" t="e">
        <f>M301&amp;#REF!&amp;G301&amp;I301&amp;L301</f>
        <v>#REF!</v>
      </c>
      <c r="AB301" s="30" t="e">
        <f>IF(AA301="",888,COUNTIF($AA$1:AA301,AA301))</f>
        <v>#REF!</v>
      </c>
    </row>
    <row r="302" spans="1:28">
      <c r="A302" s="17" t="str">
        <f>IF(E302="","",SUBTOTAL(103,E$1:E302)-1)</f>
        <v/>
      </c>
      <c r="B302" s="18" t="str">
        <f t="shared" si="21"/>
        <v/>
      </c>
      <c r="C302" s="123"/>
      <c r="D302" s="124"/>
      <c r="E302" s="123"/>
      <c r="F302" s="123"/>
      <c r="G302" s="125"/>
      <c r="H302" s="126"/>
      <c r="I302" s="26"/>
      <c r="J302" s="26"/>
      <c r="K302" s="26"/>
      <c r="L302" s="123"/>
      <c r="N302" s="147"/>
      <c r="O302" s="147"/>
      <c r="P302" s="25"/>
      <c r="Q302" s="26"/>
      <c r="R302" s="27"/>
      <c r="S302" s="28" t="s">
        <v>29</v>
      </c>
      <c r="T302" s="29" t="s">
        <v>29</v>
      </c>
      <c r="W302" s="31" t="str">
        <f t="shared" si="20"/>
        <v/>
      </c>
      <c r="X302" s="31" t="str">
        <f t="shared" si="22"/>
        <v/>
      </c>
      <c r="Y302" s="31" t="str">
        <f t="shared" si="23"/>
        <v/>
      </c>
      <c r="Z302" s="31" t="str">
        <f t="shared" si="24"/>
        <v/>
      </c>
      <c r="AA302" s="31" t="e">
        <f>M302&amp;#REF!&amp;G302&amp;I302&amp;L302</f>
        <v>#REF!</v>
      </c>
      <c r="AB302" s="30" t="e">
        <f>IF(AA302="",888,COUNTIF($AA$1:AA302,AA302))</f>
        <v>#REF!</v>
      </c>
    </row>
    <row r="303" spans="1:28">
      <c r="A303" s="17" t="str">
        <f>IF(E303="","",SUBTOTAL(103,E$1:E303)-1)</f>
        <v/>
      </c>
      <c r="B303" s="18" t="str">
        <f t="shared" si="21"/>
        <v/>
      </c>
      <c r="C303" s="123"/>
      <c r="D303" s="124"/>
      <c r="E303" s="123"/>
      <c r="F303" s="123"/>
      <c r="G303" s="125"/>
      <c r="H303" s="126"/>
      <c r="I303" s="26"/>
      <c r="J303" s="26"/>
      <c r="K303" s="26"/>
      <c r="L303" s="123"/>
      <c r="N303" s="147"/>
      <c r="O303" s="147"/>
      <c r="P303" s="25"/>
      <c r="Q303" s="26"/>
      <c r="R303" s="27"/>
      <c r="S303" s="28" t="s">
        <v>29</v>
      </c>
      <c r="T303" s="29" t="s">
        <v>29</v>
      </c>
      <c r="W303" s="31" t="str">
        <f t="shared" si="20"/>
        <v/>
      </c>
      <c r="X303" s="31" t="str">
        <f t="shared" si="22"/>
        <v/>
      </c>
      <c r="Y303" s="31" t="str">
        <f t="shared" si="23"/>
        <v/>
      </c>
      <c r="Z303" s="31" t="str">
        <f t="shared" si="24"/>
        <v/>
      </c>
      <c r="AA303" s="31" t="e">
        <f>M303&amp;#REF!&amp;G303&amp;I303&amp;L303</f>
        <v>#REF!</v>
      </c>
      <c r="AB303" s="30" t="e">
        <f>IF(AA303="",888,COUNTIF($AA$1:AA303,AA303))</f>
        <v>#REF!</v>
      </c>
    </row>
    <row r="304" spans="1:28">
      <c r="A304" s="17" t="str">
        <f>IF(E304="","",SUBTOTAL(103,E$1:E304)-1)</f>
        <v/>
      </c>
      <c r="B304" s="18" t="str">
        <f t="shared" si="21"/>
        <v/>
      </c>
      <c r="C304" s="123"/>
      <c r="D304" s="124"/>
      <c r="E304" s="123"/>
      <c r="F304" s="123"/>
      <c r="G304" s="125"/>
      <c r="H304" s="126"/>
      <c r="I304" s="26"/>
      <c r="J304" s="26"/>
      <c r="K304" s="26"/>
      <c r="L304" s="123"/>
      <c r="N304" s="147"/>
      <c r="O304" s="147"/>
      <c r="P304" s="25"/>
      <c r="Q304" s="26"/>
      <c r="R304" s="27"/>
      <c r="S304" s="28" t="s">
        <v>29</v>
      </c>
      <c r="T304" s="29" t="s">
        <v>29</v>
      </c>
      <c r="W304" s="31" t="str">
        <f t="shared" si="20"/>
        <v/>
      </c>
      <c r="X304" s="31" t="str">
        <f t="shared" si="22"/>
        <v/>
      </c>
      <c r="Y304" s="31" t="str">
        <f t="shared" si="23"/>
        <v/>
      </c>
      <c r="Z304" s="31" t="str">
        <f t="shared" si="24"/>
        <v/>
      </c>
      <c r="AA304" s="31" t="e">
        <f>M304&amp;#REF!&amp;G304&amp;I304&amp;L304</f>
        <v>#REF!</v>
      </c>
      <c r="AB304" s="30" t="e">
        <f>IF(AA304="",888,COUNTIF($AA$1:AA304,AA304))</f>
        <v>#REF!</v>
      </c>
    </row>
    <row r="305" spans="1:28">
      <c r="A305" s="17" t="str">
        <f>IF(E305="","",SUBTOTAL(103,E$1:E305)-1)</f>
        <v/>
      </c>
      <c r="B305" s="18" t="str">
        <f t="shared" si="21"/>
        <v/>
      </c>
      <c r="C305" s="123"/>
      <c r="D305" s="124"/>
      <c r="E305" s="123"/>
      <c r="F305" s="123"/>
      <c r="G305" s="125"/>
      <c r="H305" s="126"/>
      <c r="I305" s="26"/>
      <c r="J305" s="26"/>
      <c r="K305" s="26"/>
      <c r="L305" s="123"/>
      <c r="N305" s="147"/>
      <c r="O305" s="147"/>
      <c r="P305" s="25"/>
      <c r="Q305" s="26"/>
      <c r="R305" s="27"/>
      <c r="S305" s="28" t="s">
        <v>29</v>
      </c>
      <c r="T305" s="29" t="s">
        <v>29</v>
      </c>
      <c r="W305" s="31" t="str">
        <f t="shared" si="20"/>
        <v/>
      </c>
      <c r="X305" s="31" t="str">
        <f t="shared" si="22"/>
        <v/>
      </c>
      <c r="Y305" s="31" t="str">
        <f t="shared" si="23"/>
        <v/>
      </c>
      <c r="Z305" s="31" t="str">
        <f t="shared" si="24"/>
        <v/>
      </c>
      <c r="AA305" s="31" t="e">
        <f>M305&amp;#REF!&amp;G305&amp;I305&amp;L305</f>
        <v>#REF!</v>
      </c>
      <c r="AB305" s="30" t="e">
        <f>IF(AA305="",888,COUNTIF($AA$1:AA305,AA305))</f>
        <v>#REF!</v>
      </c>
    </row>
    <row r="306" spans="1:28">
      <c r="A306" s="17" t="str">
        <f>IF(E306="","",SUBTOTAL(103,E$1:E306)-1)</f>
        <v/>
      </c>
      <c r="B306" s="18" t="str">
        <f t="shared" si="21"/>
        <v/>
      </c>
      <c r="C306" s="123"/>
      <c r="D306" s="124"/>
      <c r="E306" s="123"/>
      <c r="F306" s="123"/>
      <c r="G306" s="125"/>
      <c r="H306" s="126"/>
      <c r="I306" s="26"/>
      <c r="J306" s="26"/>
      <c r="K306" s="26"/>
      <c r="L306" s="123"/>
      <c r="N306" s="147"/>
      <c r="O306" s="147"/>
      <c r="P306" s="25"/>
      <c r="Q306" s="26"/>
      <c r="R306" s="27"/>
      <c r="S306" s="28" t="s">
        <v>29</v>
      </c>
      <c r="T306" s="29" t="s">
        <v>29</v>
      </c>
      <c r="W306" s="31" t="str">
        <f t="shared" si="20"/>
        <v/>
      </c>
      <c r="X306" s="31" t="str">
        <f t="shared" si="22"/>
        <v/>
      </c>
      <c r="Y306" s="31" t="str">
        <f t="shared" si="23"/>
        <v/>
      </c>
      <c r="Z306" s="31" t="str">
        <f t="shared" si="24"/>
        <v/>
      </c>
      <c r="AA306" s="31" t="e">
        <f>M306&amp;#REF!&amp;G306&amp;I306&amp;L306</f>
        <v>#REF!</v>
      </c>
      <c r="AB306" s="30" t="e">
        <f>IF(AA306="",888,COUNTIF($AA$1:AA306,AA306))</f>
        <v>#REF!</v>
      </c>
    </row>
    <row r="307" spans="1:28">
      <c r="A307" s="17" t="str">
        <f>IF(E307="","",SUBTOTAL(103,E$1:E307)-1)</f>
        <v/>
      </c>
      <c r="B307" s="18" t="str">
        <f t="shared" si="21"/>
        <v/>
      </c>
      <c r="C307" s="123"/>
      <c r="D307" s="124"/>
      <c r="E307" s="123"/>
      <c r="F307" s="123"/>
      <c r="G307" s="125"/>
      <c r="H307" s="126"/>
      <c r="I307" s="26"/>
      <c r="J307" s="26"/>
      <c r="K307" s="26"/>
      <c r="L307" s="123"/>
      <c r="N307" s="147"/>
      <c r="O307" s="147"/>
      <c r="P307" s="25"/>
      <c r="Q307" s="26"/>
      <c r="R307" s="27"/>
      <c r="S307" s="28" t="s">
        <v>29</v>
      </c>
      <c r="T307" s="29" t="s">
        <v>29</v>
      </c>
      <c r="W307" s="31" t="str">
        <f t="shared" si="20"/>
        <v/>
      </c>
      <c r="X307" s="31" t="str">
        <f t="shared" si="22"/>
        <v/>
      </c>
      <c r="Y307" s="31" t="str">
        <f t="shared" si="23"/>
        <v/>
      </c>
      <c r="Z307" s="31" t="str">
        <f t="shared" si="24"/>
        <v/>
      </c>
      <c r="AA307" s="31" t="e">
        <f>M307&amp;#REF!&amp;G307&amp;I307&amp;L307</f>
        <v>#REF!</v>
      </c>
      <c r="AB307" s="30" t="e">
        <f>IF(AA307="",888,COUNTIF($AA$1:AA307,AA307))</f>
        <v>#REF!</v>
      </c>
    </row>
    <row r="308" spans="1:28">
      <c r="A308" s="17" t="str">
        <f>IF(E308="","",SUBTOTAL(103,E$1:E308)-1)</f>
        <v/>
      </c>
      <c r="B308" s="18" t="str">
        <f t="shared" si="21"/>
        <v/>
      </c>
      <c r="C308" s="123"/>
      <c r="D308" s="124"/>
      <c r="E308" s="123"/>
      <c r="F308" s="123"/>
      <c r="G308" s="125"/>
      <c r="H308" s="126"/>
      <c r="I308" s="26"/>
      <c r="J308" s="26"/>
      <c r="K308" s="26"/>
      <c r="L308" s="123"/>
      <c r="N308" s="147"/>
      <c r="O308" s="147"/>
      <c r="P308" s="25"/>
      <c r="Q308" s="26"/>
      <c r="R308" s="27"/>
      <c r="S308" s="28" t="s">
        <v>29</v>
      </c>
      <c r="T308" s="29" t="s">
        <v>29</v>
      </c>
      <c r="W308" s="31" t="str">
        <f t="shared" si="20"/>
        <v/>
      </c>
      <c r="X308" s="31" t="str">
        <f t="shared" si="22"/>
        <v/>
      </c>
      <c r="Y308" s="31" t="str">
        <f t="shared" si="23"/>
        <v/>
      </c>
      <c r="Z308" s="31" t="str">
        <f t="shared" si="24"/>
        <v/>
      </c>
      <c r="AA308" s="31" t="e">
        <f>M308&amp;#REF!&amp;G308&amp;I308&amp;L308</f>
        <v>#REF!</v>
      </c>
      <c r="AB308" s="30" t="e">
        <f>IF(AA308="",888,COUNTIF($AA$1:AA308,AA308))</f>
        <v>#REF!</v>
      </c>
    </row>
    <row r="309" spans="1:28">
      <c r="A309" s="17" t="str">
        <f>IF(E309="","",SUBTOTAL(103,E$1:E309)-1)</f>
        <v/>
      </c>
      <c r="B309" s="18" t="str">
        <f t="shared" si="21"/>
        <v/>
      </c>
      <c r="C309" s="123"/>
      <c r="D309" s="124"/>
      <c r="E309" s="123"/>
      <c r="F309" s="123"/>
      <c r="G309" s="125"/>
      <c r="H309" s="126"/>
      <c r="I309" s="26"/>
      <c r="J309" s="26"/>
      <c r="K309" s="26"/>
      <c r="L309" s="123"/>
      <c r="N309" s="147"/>
      <c r="O309" s="147"/>
      <c r="P309" s="25"/>
      <c r="Q309" s="26"/>
      <c r="R309" s="27"/>
      <c r="S309" s="28" t="s">
        <v>29</v>
      </c>
      <c r="T309" s="29" t="s">
        <v>29</v>
      </c>
      <c r="W309" s="31" t="str">
        <f t="shared" si="20"/>
        <v/>
      </c>
      <c r="X309" s="31" t="str">
        <f t="shared" si="22"/>
        <v/>
      </c>
      <c r="Y309" s="31" t="str">
        <f t="shared" si="23"/>
        <v/>
      </c>
      <c r="Z309" s="31" t="str">
        <f t="shared" si="24"/>
        <v/>
      </c>
      <c r="AA309" s="31" t="e">
        <f>M309&amp;#REF!&amp;G309&amp;I309&amp;L309</f>
        <v>#REF!</v>
      </c>
      <c r="AB309" s="30" t="e">
        <f>IF(AA309="",888,COUNTIF($AA$1:AA309,AA309))</f>
        <v>#REF!</v>
      </c>
    </row>
    <row r="310" spans="1:28">
      <c r="A310" s="17" t="str">
        <f>IF(E310="","",SUBTOTAL(103,E$1:E310)-1)</f>
        <v/>
      </c>
      <c r="B310" s="18" t="str">
        <f t="shared" si="21"/>
        <v/>
      </c>
      <c r="C310" s="123"/>
      <c r="D310" s="124"/>
      <c r="E310" s="123"/>
      <c r="F310" s="123"/>
      <c r="G310" s="125"/>
      <c r="H310" s="126"/>
      <c r="I310" s="26"/>
      <c r="J310" s="26"/>
      <c r="K310" s="26"/>
      <c r="L310" s="123"/>
      <c r="N310" s="147"/>
      <c r="O310" s="147"/>
      <c r="P310" s="25"/>
      <c r="Q310" s="26"/>
      <c r="R310" s="27"/>
      <c r="S310" s="28" t="s">
        <v>29</v>
      </c>
      <c r="T310" s="29" t="s">
        <v>29</v>
      </c>
      <c r="W310" s="31" t="str">
        <f t="shared" si="20"/>
        <v/>
      </c>
      <c r="X310" s="31" t="str">
        <f t="shared" si="22"/>
        <v/>
      </c>
      <c r="Y310" s="31" t="str">
        <f t="shared" si="23"/>
        <v/>
      </c>
      <c r="Z310" s="31" t="str">
        <f t="shared" si="24"/>
        <v/>
      </c>
      <c r="AA310" s="31" t="e">
        <f>M310&amp;#REF!&amp;G310&amp;I310&amp;L310</f>
        <v>#REF!</v>
      </c>
      <c r="AB310" s="30" t="e">
        <f>IF(AA310="",888,COUNTIF($AA$1:AA310,AA310))</f>
        <v>#REF!</v>
      </c>
    </row>
    <row r="311" spans="1:28">
      <c r="A311" s="17" t="str">
        <f>IF(E311="","",SUBTOTAL(103,E$1:E311)-1)</f>
        <v/>
      </c>
      <c r="B311" s="18" t="str">
        <f t="shared" si="21"/>
        <v/>
      </c>
      <c r="C311" s="123"/>
      <c r="D311" s="124"/>
      <c r="E311" s="123"/>
      <c r="F311" s="123"/>
      <c r="G311" s="125"/>
      <c r="H311" s="126"/>
      <c r="I311" s="26"/>
      <c r="J311" s="26"/>
      <c r="K311" s="26"/>
      <c r="L311" s="123"/>
      <c r="N311" s="147"/>
      <c r="O311" s="147"/>
      <c r="P311" s="25"/>
      <c r="Q311" s="26"/>
      <c r="R311" s="27"/>
      <c r="S311" s="28" t="s">
        <v>29</v>
      </c>
      <c r="T311" s="29" t="s">
        <v>29</v>
      </c>
      <c r="W311" s="31" t="str">
        <f t="shared" si="20"/>
        <v/>
      </c>
      <c r="X311" s="31" t="str">
        <f t="shared" si="22"/>
        <v/>
      </c>
      <c r="Y311" s="31" t="str">
        <f t="shared" si="23"/>
        <v/>
      </c>
      <c r="Z311" s="31" t="str">
        <f t="shared" si="24"/>
        <v/>
      </c>
      <c r="AA311" s="31" t="e">
        <f>M311&amp;#REF!&amp;G311&amp;I311&amp;L311</f>
        <v>#REF!</v>
      </c>
      <c r="AB311" s="30" t="e">
        <f>IF(AA311="",888,COUNTIF($AA$1:AA311,AA311))</f>
        <v>#REF!</v>
      </c>
    </row>
    <row r="312" spans="1:28">
      <c r="A312" s="17" t="str">
        <f>IF(E312="","",SUBTOTAL(103,E$1:E312)-1)</f>
        <v/>
      </c>
      <c r="B312" s="18" t="str">
        <f t="shared" si="21"/>
        <v/>
      </c>
      <c r="C312" s="123"/>
      <c r="D312" s="124"/>
      <c r="E312" s="123"/>
      <c r="F312" s="123"/>
      <c r="G312" s="125"/>
      <c r="H312" s="126"/>
      <c r="I312" s="26"/>
      <c r="J312" s="26"/>
      <c r="K312" s="26"/>
      <c r="L312" s="123"/>
      <c r="N312" s="147"/>
      <c r="O312" s="147"/>
      <c r="P312" s="25"/>
      <c r="Q312" s="26"/>
      <c r="R312" s="27"/>
      <c r="S312" s="28" t="s">
        <v>29</v>
      </c>
      <c r="T312" s="29" t="s">
        <v>29</v>
      </c>
      <c r="W312" s="31" t="str">
        <f t="shared" si="20"/>
        <v/>
      </c>
      <c r="X312" s="31" t="str">
        <f t="shared" si="22"/>
        <v/>
      </c>
      <c r="Y312" s="31" t="str">
        <f t="shared" si="23"/>
        <v/>
      </c>
      <c r="Z312" s="31" t="str">
        <f t="shared" si="24"/>
        <v/>
      </c>
      <c r="AA312" s="31" t="e">
        <f>M312&amp;#REF!&amp;G312&amp;I312&amp;L312</f>
        <v>#REF!</v>
      </c>
      <c r="AB312" s="30" t="e">
        <f>IF(AA312="",888,COUNTIF($AA$1:AA312,AA312))</f>
        <v>#REF!</v>
      </c>
    </row>
    <row r="313" spans="1:28">
      <c r="A313" s="17" t="str">
        <f>IF(E313="","",SUBTOTAL(103,E$1:E313)-1)</f>
        <v/>
      </c>
      <c r="B313" s="18" t="str">
        <f t="shared" si="21"/>
        <v/>
      </c>
      <c r="C313" s="123"/>
      <c r="D313" s="124"/>
      <c r="E313" s="123"/>
      <c r="F313" s="123"/>
      <c r="G313" s="125"/>
      <c r="H313" s="126"/>
      <c r="I313" s="26"/>
      <c r="J313" s="26"/>
      <c r="K313" s="26"/>
      <c r="L313" s="123"/>
      <c r="N313" s="147"/>
      <c r="O313" s="147"/>
      <c r="P313" s="25"/>
      <c r="Q313" s="26"/>
      <c r="R313" s="27"/>
      <c r="S313" s="28" t="s">
        <v>29</v>
      </c>
      <c r="T313" s="29" t="s">
        <v>29</v>
      </c>
      <c r="W313" s="31" t="str">
        <f t="shared" si="20"/>
        <v/>
      </c>
      <c r="X313" s="31" t="str">
        <f t="shared" si="22"/>
        <v/>
      </c>
      <c r="Y313" s="31" t="str">
        <f t="shared" si="23"/>
        <v/>
      </c>
      <c r="Z313" s="31" t="str">
        <f t="shared" si="24"/>
        <v/>
      </c>
      <c r="AA313" s="31" t="e">
        <f>M313&amp;#REF!&amp;G313&amp;I313&amp;L313</f>
        <v>#REF!</v>
      </c>
      <c r="AB313" s="30" t="e">
        <f>IF(AA313="",888,COUNTIF($AA$1:AA313,AA313))</f>
        <v>#REF!</v>
      </c>
    </row>
    <row r="314" spans="1:28">
      <c r="A314" s="17" t="str">
        <f>IF(E314="","",SUBTOTAL(103,E$1:E314)-1)</f>
        <v/>
      </c>
      <c r="B314" s="18" t="str">
        <f t="shared" si="21"/>
        <v/>
      </c>
      <c r="C314" s="123"/>
      <c r="D314" s="124"/>
      <c r="E314" s="123"/>
      <c r="F314" s="123"/>
      <c r="G314" s="125"/>
      <c r="H314" s="126"/>
      <c r="I314" s="26"/>
      <c r="J314" s="26"/>
      <c r="K314" s="26"/>
      <c r="L314" s="123"/>
      <c r="N314" s="147"/>
      <c r="O314" s="147"/>
      <c r="P314" s="25"/>
      <c r="Q314" s="26"/>
      <c r="R314" s="27"/>
      <c r="S314" s="28" t="s">
        <v>29</v>
      </c>
      <c r="T314" s="29" t="s">
        <v>29</v>
      </c>
      <c r="W314" s="31" t="str">
        <f t="shared" si="20"/>
        <v/>
      </c>
      <c r="X314" s="31" t="str">
        <f t="shared" si="22"/>
        <v/>
      </c>
      <c r="Y314" s="31" t="str">
        <f t="shared" si="23"/>
        <v/>
      </c>
      <c r="Z314" s="31" t="str">
        <f t="shared" si="24"/>
        <v/>
      </c>
      <c r="AA314" s="31" t="e">
        <f>M314&amp;#REF!&amp;G314&amp;I314&amp;L314</f>
        <v>#REF!</v>
      </c>
      <c r="AB314" s="30" t="e">
        <f>IF(AA314="",888,COUNTIF($AA$1:AA314,AA314))</f>
        <v>#REF!</v>
      </c>
    </row>
    <row r="315" spans="1:28">
      <c r="A315" s="17" t="str">
        <f>IF(E315="","",SUBTOTAL(103,E$1:E315)-1)</f>
        <v/>
      </c>
      <c r="B315" s="18" t="str">
        <f t="shared" si="21"/>
        <v/>
      </c>
      <c r="C315" s="123"/>
      <c r="D315" s="124"/>
      <c r="E315" s="123"/>
      <c r="F315" s="123"/>
      <c r="G315" s="125"/>
      <c r="H315" s="126"/>
      <c r="I315" s="26"/>
      <c r="J315" s="26"/>
      <c r="K315" s="26"/>
      <c r="L315" s="123"/>
      <c r="N315" s="147"/>
      <c r="O315" s="147"/>
      <c r="P315" s="25"/>
      <c r="Q315" s="26"/>
      <c r="R315" s="27"/>
      <c r="S315" s="28" t="s">
        <v>29</v>
      </c>
      <c r="T315" s="29" t="s">
        <v>29</v>
      </c>
      <c r="W315" s="31" t="str">
        <f t="shared" si="20"/>
        <v/>
      </c>
      <c r="X315" s="31" t="str">
        <f t="shared" si="22"/>
        <v/>
      </c>
      <c r="Y315" s="31" t="str">
        <f t="shared" si="23"/>
        <v/>
      </c>
      <c r="Z315" s="31" t="str">
        <f t="shared" si="24"/>
        <v/>
      </c>
      <c r="AA315" s="31" t="e">
        <f>M315&amp;#REF!&amp;G315&amp;I315&amp;L315</f>
        <v>#REF!</v>
      </c>
      <c r="AB315" s="30" t="e">
        <f>IF(AA315="",888,COUNTIF($AA$1:AA315,AA315))</f>
        <v>#REF!</v>
      </c>
    </row>
    <row r="316" spans="1:28">
      <c r="A316" s="17" t="str">
        <f>IF(E316="","",SUBTOTAL(103,E$1:E316)-1)</f>
        <v/>
      </c>
      <c r="B316" s="18" t="str">
        <f t="shared" si="21"/>
        <v/>
      </c>
      <c r="C316" s="123"/>
      <c r="D316" s="124"/>
      <c r="E316" s="123"/>
      <c r="F316" s="123"/>
      <c r="G316" s="125"/>
      <c r="H316" s="126"/>
      <c r="I316" s="26"/>
      <c r="J316" s="26"/>
      <c r="K316" s="26"/>
      <c r="L316" s="123"/>
      <c r="N316" s="147"/>
      <c r="O316" s="147"/>
      <c r="P316" s="25"/>
      <c r="Q316" s="26"/>
      <c r="R316" s="27"/>
      <c r="S316" s="28" t="s">
        <v>29</v>
      </c>
      <c r="T316" s="29" t="s">
        <v>29</v>
      </c>
      <c r="W316" s="31" t="str">
        <f t="shared" si="20"/>
        <v/>
      </c>
      <c r="X316" s="31" t="str">
        <f t="shared" si="22"/>
        <v/>
      </c>
      <c r="Y316" s="31" t="str">
        <f t="shared" si="23"/>
        <v/>
      </c>
      <c r="Z316" s="31" t="str">
        <f t="shared" si="24"/>
        <v/>
      </c>
      <c r="AA316" s="31" t="e">
        <f>M316&amp;#REF!&amp;G316&amp;I316&amp;L316</f>
        <v>#REF!</v>
      </c>
      <c r="AB316" s="30" t="e">
        <f>IF(AA316="",888,COUNTIF($AA$1:AA316,AA316))</f>
        <v>#REF!</v>
      </c>
    </row>
    <row r="317" spans="1:28">
      <c r="A317" s="17" t="str">
        <f>IF(E317="","",SUBTOTAL(103,E$1:E317)-1)</f>
        <v/>
      </c>
      <c r="B317" s="18" t="str">
        <f t="shared" si="21"/>
        <v/>
      </c>
      <c r="C317" s="123"/>
      <c r="D317" s="124"/>
      <c r="E317" s="123"/>
      <c r="F317" s="123"/>
      <c r="G317" s="125"/>
      <c r="H317" s="126"/>
      <c r="I317" s="26"/>
      <c r="J317" s="26"/>
      <c r="K317" s="26"/>
      <c r="L317" s="123"/>
      <c r="N317" s="147"/>
      <c r="O317" s="147"/>
      <c r="P317" s="25"/>
      <c r="Q317" s="26"/>
      <c r="R317" s="27"/>
      <c r="S317" s="28" t="s">
        <v>29</v>
      </c>
      <c r="T317" s="29" t="s">
        <v>29</v>
      </c>
      <c r="W317" s="31" t="str">
        <f t="shared" si="20"/>
        <v/>
      </c>
      <c r="X317" s="31" t="str">
        <f t="shared" si="22"/>
        <v/>
      </c>
      <c r="Y317" s="31" t="str">
        <f t="shared" si="23"/>
        <v/>
      </c>
      <c r="Z317" s="31" t="str">
        <f t="shared" si="24"/>
        <v/>
      </c>
      <c r="AA317" s="31" t="e">
        <f>M317&amp;#REF!&amp;G317&amp;I317&amp;L317</f>
        <v>#REF!</v>
      </c>
      <c r="AB317" s="30" t="e">
        <f>IF(AA317="",888,COUNTIF($AA$1:AA317,AA317))</f>
        <v>#REF!</v>
      </c>
    </row>
    <row r="318" spans="1:28">
      <c r="A318" s="17" t="str">
        <f>IF(E318="","",SUBTOTAL(103,E$1:E318)-1)</f>
        <v/>
      </c>
      <c r="B318" s="18" t="str">
        <f t="shared" si="21"/>
        <v/>
      </c>
      <c r="C318" s="123"/>
      <c r="D318" s="124"/>
      <c r="E318" s="123"/>
      <c r="F318" s="123"/>
      <c r="G318" s="125"/>
      <c r="H318" s="126"/>
      <c r="I318" s="26"/>
      <c r="J318" s="26"/>
      <c r="K318" s="26"/>
      <c r="L318" s="123"/>
      <c r="N318" s="147"/>
      <c r="O318" s="147"/>
      <c r="P318" s="25"/>
      <c r="Q318" s="26"/>
      <c r="R318" s="27"/>
      <c r="S318" s="28" t="s">
        <v>29</v>
      </c>
      <c r="T318" s="29" t="s">
        <v>29</v>
      </c>
      <c r="W318" s="31" t="str">
        <f t="shared" si="20"/>
        <v/>
      </c>
      <c r="X318" s="31" t="str">
        <f t="shared" si="22"/>
        <v/>
      </c>
      <c r="Y318" s="31" t="str">
        <f t="shared" si="23"/>
        <v/>
      </c>
      <c r="Z318" s="31" t="str">
        <f t="shared" si="24"/>
        <v/>
      </c>
      <c r="AA318" s="31" t="e">
        <f>M318&amp;#REF!&amp;G318&amp;I318&amp;L318</f>
        <v>#REF!</v>
      </c>
      <c r="AB318" s="30" t="e">
        <f>IF(AA318="",888,COUNTIF($AA$1:AA318,AA318))</f>
        <v>#REF!</v>
      </c>
    </row>
    <row r="319" spans="1:28">
      <c r="A319" s="17" t="str">
        <f>IF(E319="","",SUBTOTAL(103,E$1:E319)-1)</f>
        <v/>
      </c>
      <c r="B319" s="18" t="str">
        <f t="shared" si="21"/>
        <v/>
      </c>
      <c r="C319" s="123"/>
      <c r="D319" s="124"/>
      <c r="E319" s="123"/>
      <c r="F319" s="123"/>
      <c r="G319" s="125"/>
      <c r="H319" s="126"/>
      <c r="I319" s="26"/>
      <c r="J319" s="26"/>
      <c r="K319" s="26"/>
      <c r="L319" s="123"/>
      <c r="N319" s="147"/>
      <c r="O319" s="147"/>
      <c r="P319" s="25"/>
      <c r="Q319" s="26"/>
      <c r="R319" s="27"/>
      <c r="S319" s="28" t="s">
        <v>29</v>
      </c>
      <c r="T319" s="29" t="s">
        <v>29</v>
      </c>
      <c r="W319" s="31" t="str">
        <f t="shared" si="20"/>
        <v/>
      </c>
      <c r="X319" s="31" t="str">
        <f t="shared" si="22"/>
        <v/>
      </c>
      <c r="Y319" s="31" t="str">
        <f t="shared" si="23"/>
        <v/>
      </c>
      <c r="Z319" s="31" t="str">
        <f t="shared" si="24"/>
        <v/>
      </c>
      <c r="AA319" s="31" t="e">
        <f>M319&amp;#REF!&amp;G319&amp;I319&amp;L319</f>
        <v>#REF!</v>
      </c>
      <c r="AB319" s="30" t="e">
        <f>IF(AA319="",888,COUNTIF($AA$1:AA319,AA319))</f>
        <v>#REF!</v>
      </c>
    </row>
    <row r="320" spans="1:28">
      <c r="A320" s="17" t="str">
        <f>IF(E320="","",SUBTOTAL(103,E$1:E320)-1)</f>
        <v/>
      </c>
      <c r="B320" s="18" t="str">
        <f t="shared" si="21"/>
        <v/>
      </c>
      <c r="C320" s="123"/>
      <c r="D320" s="124"/>
      <c r="E320" s="123"/>
      <c r="F320" s="123"/>
      <c r="G320" s="125"/>
      <c r="H320" s="126"/>
      <c r="I320" s="26"/>
      <c r="J320" s="26"/>
      <c r="K320" s="26"/>
      <c r="L320" s="123"/>
      <c r="N320" s="147"/>
      <c r="O320" s="147"/>
      <c r="P320" s="25"/>
      <c r="Q320" s="26"/>
      <c r="R320" s="27"/>
      <c r="S320" s="28" t="s">
        <v>29</v>
      </c>
      <c r="T320" s="29" t="s">
        <v>29</v>
      </c>
      <c r="W320" s="31" t="str">
        <f t="shared" si="20"/>
        <v/>
      </c>
      <c r="X320" s="31" t="str">
        <f t="shared" si="22"/>
        <v/>
      </c>
      <c r="Y320" s="31" t="str">
        <f t="shared" si="23"/>
        <v/>
      </c>
      <c r="Z320" s="31" t="str">
        <f t="shared" si="24"/>
        <v/>
      </c>
      <c r="AA320" s="31" t="e">
        <f>M320&amp;#REF!&amp;G320&amp;I320&amp;L320</f>
        <v>#REF!</v>
      </c>
      <c r="AB320" s="30" t="e">
        <f>IF(AA320="",888,COUNTIF($AA$1:AA320,AA320))</f>
        <v>#REF!</v>
      </c>
    </row>
    <row r="321" spans="1:28">
      <c r="A321" s="17" t="str">
        <f>IF(E321="","",SUBTOTAL(103,E$1:E321)-1)</f>
        <v/>
      </c>
      <c r="B321" s="18" t="str">
        <f t="shared" si="21"/>
        <v/>
      </c>
      <c r="C321" s="123"/>
      <c r="D321" s="124"/>
      <c r="E321" s="123"/>
      <c r="F321" s="123"/>
      <c r="G321" s="125"/>
      <c r="H321" s="126"/>
      <c r="I321" s="26"/>
      <c r="J321" s="26"/>
      <c r="K321" s="26"/>
      <c r="L321" s="123"/>
      <c r="N321" s="147"/>
      <c r="O321" s="147"/>
      <c r="P321" s="25"/>
      <c r="Q321" s="26"/>
      <c r="R321" s="27"/>
      <c r="S321" s="28" t="s">
        <v>29</v>
      </c>
      <c r="T321" s="29" t="s">
        <v>29</v>
      </c>
      <c r="W321" s="31" t="str">
        <f t="shared" si="20"/>
        <v/>
      </c>
      <c r="X321" s="31" t="str">
        <f t="shared" si="22"/>
        <v/>
      </c>
      <c r="Y321" s="31" t="str">
        <f t="shared" si="23"/>
        <v/>
      </c>
      <c r="Z321" s="31" t="str">
        <f t="shared" si="24"/>
        <v/>
      </c>
      <c r="AA321" s="31" t="e">
        <f>M321&amp;#REF!&amp;G321&amp;I321&amp;L321</f>
        <v>#REF!</v>
      </c>
      <c r="AB321" s="30" t="e">
        <f>IF(AA321="",888,COUNTIF($AA$1:AA321,AA321))</f>
        <v>#REF!</v>
      </c>
    </row>
    <row r="322" spans="1:28">
      <c r="A322" s="17" t="str">
        <f>IF(E322="","",SUBTOTAL(103,E$1:E322)-1)</f>
        <v/>
      </c>
      <c r="B322" s="18" t="str">
        <f t="shared" si="21"/>
        <v/>
      </c>
      <c r="C322" s="123"/>
      <c r="D322" s="124"/>
      <c r="E322" s="123"/>
      <c r="F322" s="123"/>
      <c r="G322" s="125"/>
      <c r="H322" s="126"/>
      <c r="I322" s="26"/>
      <c r="J322" s="26"/>
      <c r="K322" s="26"/>
      <c r="L322" s="123"/>
      <c r="N322" s="147"/>
      <c r="O322" s="147"/>
      <c r="P322" s="25"/>
      <c r="Q322" s="26"/>
      <c r="R322" s="27"/>
      <c r="S322" s="28" t="s">
        <v>29</v>
      </c>
      <c r="T322" s="29" t="s">
        <v>29</v>
      </c>
      <c r="W322" s="31" t="str">
        <f t="shared" si="20"/>
        <v/>
      </c>
      <c r="X322" s="31" t="str">
        <f t="shared" si="22"/>
        <v/>
      </c>
      <c r="Y322" s="31" t="str">
        <f t="shared" si="23"/>
        <v/>
      </c>
      <c r="Z322" s="31" t="str">
        <f t="shared" si="24"/>
        <v/>
      </c>
      <c r="AA322" s="31" t="e">
        <f>M322&amp;#REF!&amp;G322&amp;I322&amp;L322</f>
        <v>#REF!</v>
      </c>
      <c r="AB322" s="30" t="e">
        <f>IF(AA322="",888,COUNTIF($AA$1:AA322,AA322))</f>
        <v>#REF!</v>
      </c>
    </row>
    <row r="323" spans="1:28">
      <c r="A323" s="17" t="str">
        <f>IF(E323="","",SUBTOTAL(103,E$1:E323)-1)</f>
        <v/>
      </c>
      <c r="B323" s="18" t="str">
        <f t="shared" si="21"/>
        <v/>
      </c>
      <c r="C323" s="123"/>
      <c r="D323" s="124"/>
      <c r="E323" s="123"/>
      <c r="F323" s="123"/>
      <c r="G323" s="125"/>
      <c r="H323" s="126"/>
      <c r="I323" s="26"/>
      <c r="J323" s="26"/>
      <c r="K323" s="26"/>
      <c r="L323" s="123"/>
      <c r="N323" s="147"/>
      <c r="O323" s="147"/>
      <c r="P323" s="25"/>
      <c r="Q323" s="26"/>
      <c r="R323" s="27"/>
      <c r="S323" s="28" t="s">
        <v>29</v>
      </c>
      <c r="T323" s="29" t="s">
        <v>29</v>
      </c>
      <c r="W323" s="31" t="str">
        <f t="shared" si="20"/>
        <v/>
      </c>
      <c r="X323" s="31" t="str">
        <f t="shared" si="22"/>
        <v/>
      </c>
      <c r="Y323" s="31" t="str">
        <f t="shared" si="23"/>
        <v/>
      </c>
      <c r="Z323" s="31" t="str">
        <f t="shared" si="24"/>
        <v/>
      </c>
      <c r="AA323" s="31" t="e">
        <f>M323&amp;#REF!&amp;G323&amp;I323&amp;L323</f>
        <v>#REF!</v>
      </c>
      <c r="AB323" s="30" t="e">
        <f>IF(AA323="",888,COUNTIF($AA$1:AA323,AA323))</f>
        <v>#REF!</v>
      </c>
    </row>
    <row r="324" spans="1:28">
      <c r="A324" s="17" t="str">
        <f>IF(E324="","",SUBTOTAL(103,E$1:E324)-1)</f>
        <v/>
      </c>
      <c r="B324" s="18" t="str">
        <f t="shared" si="21"/>
        <v/>
      </c>
      <c r="C324" s="123"/>
      <c r="D324" s="124"/>
      <c r="E324" s="123"/>
      <c r="F324" s="123"/>
      <c r="G324" s="125"/>
      <c r="H324" s="126"/>
      <c r="I324" s="26"/>
      <c r="J324" s="26"/>
      <c r="K324" s="26"/>
      <c r="L324" s="123"/>
      <c r="N324" s="147"/>
      <c r="O324" s="147"/>
      <c r="P324" s="25"/>
      <c r="Q324" s="26"/>
      <c r="R324" s="27"/>
      <c r="S324" s="28" t="s">
        <v>29</v>
      </c>
      <c r="T324" s="29" t="s">
        <v>29</v>
      </c>
      <c r="W324" s="31" t="str">
        <f t="shared" si="20"/>
        <v/>
      </c>
      <c r="X324" s="31" t="str">
        <f t="shared" si="22"/>
        <v/>
      </c>
      <c r="Y324" s="31" t="str">
        <f t="shared" si="23"/>
        <v/>
      </c>
      <c r="Z324" s="31" t="str">
        <f t="shared" si="24"/>
        <v/>
      </c>
      <c r="AA324" s="31" t="e">
        <f>M324&amp;#REF!&amp;G324&amp;I324&amp;L324</f>
        <v>#REF!</v>
      </c>
      <c r="AB324" s="30" t="e">
        <f>IF(AA324="",888,COUNTIF($AA$1:AA324,AA324))</f>
        <v>#REF!</v>
      </c>
    </row>
    <row r="325" spans="1:28">
      <c r="A325" s="17" t="str">
        <f>IF(E325="","",SUBTOTAL(103,E$1:E325)-1)</f>
        <v/>
      </c>
      <c r="B325" s="18" t="str">
        <f t="shared" si="21"/>
        <v/>
      </c>
      <c r="C325" s="123"/>
      <c r="D325" s="124"/>
      <c r="E325" s="123"/>
      <c r="F325" s="123"/>
      <c r="G325" s="125"/>
      <c r="H325" s="126"/>
      <c r="I325" s="26"/>
      <c r="J325" s="26"/>
      <c r="K325" s="26"/>
      <c r="L325" s="123"/>
      <c r="N325" s="147"/>
      <c r="O325" s="147"/>
      <c r="P325" s="25"/>
      <c r="Q325" s="26"/>
      <c r="R325" s="27"/>
      <c r="S325" s="28" t="s">
        <v>29</v>
      </c>
      <c r="T325" s="29" t="s">
        <v>29</v>
      </c>
      <c r="W325" s="31" t="str">
        <f t="shared" si="20"/>
        <v/>
      </c>
      <c r="X325" s="31" t="str">
        <f t="shared" si="22"/>
        <v/>
      </c>
      <c r="Y325" s="31" t="str">
        <f t="shared" si="23"/>
        <v/>
      </c>
      <c r="Z325" s="31" t="str">
        <f t="shared" si="24"/>
        <v/>
      </c>
      <c r="AA325" s="31" t="e">
        <f>M325&amp;#REF!&amp;G325&amp;I325&amp;L325</f>
        <v>#REF!</v>
      </c>
      <c r="AB325" s="30" t="e">
        <f>IF(AA325="",888,COUNTIF($AA$1:AA325,AA325))</f>
        <v>#REF!</v>
      </c>
    </row>
    <row r="326" spans="1:28">
      <c r="A326" s="17" t="str">
        <f>IF(E326="","",SUBTOTAL(103,E$1:E326)-1)</f>
        <v/>
      </c>
      <c r="B326" s="18" t="str">
        <f t="shared" si="21"/>
        <v/>
      </c>
      <c r="C326" s="123"/>
      <c r="D326" s="124"/>
      <c r="E326" s="123"/>
      <c r="F326" s="123"/>
      <c r="G326" s="125"/>
      <c r="H326" s="126"/>
      <c r="I326" s="26"/>
      <c r="J326" s="26"/>
      <c r="K326" s="26"/>
      <c r="L326" s="123"/>
      <c r="N326" s="147"/>
      <c r="O326" s="147"/>
      <c r="P326" s="25"/>
      <c r="Q326" s="26"/>
      <c r="R326" s="27"/>
      <c r="S326" s="28" t="s">
        <v>29</v>
      </c>
      <c r="T326" s="29" t="s">
        <v>29</v>
      </c>
      <c r="W326" s="31" t="str">
        <f t="shared" si="20"/>
        <v/>
      </c>
      <c r="X326" s="31" t="str">
        <f t="shared" si="22"/>
        <v/>
      </c>
      <c r="Y326" s="31" t="str">
        <f t="shared" si="23"/>
        <v/>
      </c>
      <c r="Z326" s="31" t="str">
        <f t="shared" si="24"/>
        <v/>
      </c>
      <c r="AA326" s="31" t="e">
        <f>M326&amp;#REF!&amp;G326&amp;I326&amp;L326</f>
        <v>#REF!</v>
      </c>
      <c r="AB326" s="30" t="e">
        <f>IF(AA326="",888,COUNTIF($AA$1:AA326,AA326))</f>
        <v>#REF!</v>
      </c>
    </row>
    <row r="327" spans="1:28">
      <c r="A327" s="17" t="str">
        <f>IF(E327="","",SUBTOTAL(103,E$1:E327)-1)</f>
        <v/>
      </c>
      <c r="B327" s="18" t="str">
        <f t="shared" si="21"/>
        <v/>
      </c>
      <c r="C327" s="123"/>
      <c r="D327" s="124"/>
      <c r="E327" s="123"/>
      <c r="F327" s="123"/>
      <c r="G327" s="125"/>
      <c r="H327" s="126"/>
      <c r="I327" s="26"/>
      <c r="J327" s="26"/>
      <c r="K327" s="26"/>
      <c r="L327" s="123"/>
      <c r="N327" s="147"/>
      <c r="O327" s="147"/>
      <c r="P327" s="25"/>
      <c r="Q327" s="26"/>
      <c r="R327" s="27"/>
      <c r="S327" s="28" t="s">
        <v>29</v>
      </c>
      <c r="T327" s="29" t="s">
        <v>29</v>
      </c>
      <c r="W327" s="31" t="str">
        <f t="shared" si="20"/>
        <v/>
      </c>
      <c r="X327" s="31" t="str">
        <f t="shared" si="22"/>
        <v/>
      </c>
      <c r="Y327" s="31" t="str">
        <f t="shared" si="23"/>
        <v/>
      </c>
      <c r="Z327" s="31" t="str">
        <f t="shared" si="24"/>
        <v/>
      </c>
      <c r="AA327" s="31" t="e">
        <f>M327&amp;#REF!&amp;G327&amp;I327&amp;L327</f>
        <v>#REF!</v>
      </c>
      <c r="AB327" s="30" t="e">
        <f>IF(AA327="",888,COUNTIF($AA$1:AA327,AA327))</f>
        <v>#REF!</v>
      </c>
    </row>
    <row r="328" spans="1:28">
      <c r="A328" s="17" t="str">
        <f>IF(E328="","",SUBTOTAL(103,E$1:E328)-1)</f>
        <v/>
      </c>
      <c r="B328" s="18" t="str">
        <f t="shared" si="21"/>
        <v/>
      </c>
      <c r="C328" s="123"/>
      <c r="D328" s="124"/>
      <c r="E328" s="123"/>
      <c r="F328" s="123"/>
      <c r="G328" s="125"/>
      <c r="H328" s="126"/>
      <c r="I328" s="26"/>
      <c r="J328" s="26"/>
      <c r="K328" s="26"/>
      <c r="L328" s="123"/>
      <c r="N328" s="147"/>
      <c r="O328" s="147"/>
      <c r="P328" s="25"/>
      <c r="Q328" s="26"/>
      <c r="R328" s="27"/>
      <c r="S328" s="28" t="s">
        <v>29</v>
      </c>
      <c r="T328" s="29" t="s">
        <v>29</v>
      </c>
      <c r="W328" s="31" t="str">
        <f t="shared" si="20"/>
        <v/>
      </c>
      <c r="X328" s="31" t="str">
        <f t="shared" si="22"/>
        <v/>
      </c>
      <c r="Y328" s="31" t="str">
        <f t="shared" si="23"/>
        <v/>
      </c>
      <c r="Z328" s="31" t="str">
        <f t="shared" si="24"/>
        <v/>
      </c>
      <c r="AA328" s="31" t="e">
        <f>M328&amp;#REF!&amp;G328&amp;I328&amp;L328</f>
        <v>#REF!</v>
      </c>
      <c r="AB328" s="30" t="e">
        <f>IF(AA328="",888,COUNTIF($AA$1:AA328,AA328))</f>
        <v>#REF!</v>
      </c>
    </row>
    <row r="329" spans="1:28">
      <c r="A329" s="17" t="str">
        <f>IF(E329="","",SUBTOTAL(103,E$1:E329)-1)</f>
        <v/>
      </c>
      <c r="B329" s="18" t="str">
        <f t="shared" si="21"/>
        <v/>
      </c>
      <c r="C329" s="123"/>
      <c r="D329" s="124"/>
      <c r="E329" s="123"/>
      <c r="F329" s="123"/>
      <c r="G329" s="125"/>
      <c r="H329" s="126"/>
      <c r="I329" s="26"/>
      <c r="J329" s="26"/>
      <c r="K329" s="26"/>
      <c r="L329" s="123"/>
      <c r="N329" s="147"/>
      <c r="O329" s="147"/>
      <c r="P329" s="25"/>
      <c r="Q329" s="26"/>
      <c r="R329" s="27"/>
      <c r="S329" s="28" t="s">
        <v>29</v>
      </c>
      <c r="T329" s="29" t="s">
        <v>29</v>
      </c>
      <c r="W329" s="31" t="str">
        <f t="shared" si="20"/>
        <v/>
      </c>
      <c r="X329" s="31" t="str">
        <f t="shared" si="22"/>
        <v/>
      </c>
      <c r="Y329" s="31" t="str">
        <f t="shared" si="23"/>
        <v/>
      </c>
      <c r="Z329" s="31" t="str">
        <f t="shared" si="24"/>
        <v/>
      </c>
      <c r="AA329" s="31" t="e">
        <f>M329&amp;#REF!&amp;G329&amp;I329&amp;L329</f>
        <v>#REF!</v>
      </c>
      <c r="AB329" s="30" t="e">
        <f>IF(AA329="",888,COUNTIF($AA$1:AA329,AA329))</f>
        <v>#REF!</v>
      </c>
    </row>
    <row r="330" spans="1:28">
      <c r="A330" s="17" t="str">
        <f>IF(E330="","",SUBTOTAL(103,E$1:E330)-1)</f>
        <v/>
      </c>
      <c r="B330" s="18" t="str">
        <f t="shared" si="21"/>
        <v/>
      </c>
      <c r="C330" s="123"/>
      <c r="D330" s="124"/>
      <c r="E330" s="123"/>
      <c r="F330" s="123"/>
      <c r="G330" s="125"/>
      <c r="H330" s="126"/>
      <c r="I330" s="26"/>
      <c r="J330" s="26"/>
      <c r="K330" s="26"/>
      <c r="L330" s="123"/>
      <c r="N330" s="147"/>
      <c r="O330" s="147"/>
      <c r="P330" s="25"/>
      <c r="Q330" s="26"/>
      <c r="R330" s="27"/>
      <c r="S330" s="28" t="s">
        <v>29</v>
      </c>
      <c r="T330" s="29" t="s">
        <v>29</v>
      </c>
      <c r="W330" s="31" t="str">
        <f t="shared" si="20"/>
        <v/>
      </c>
      <c r="X330" s="31" t="str">
        <f t="shared" si="22"/>
        <v/>
      </c>
      <c r="Y330" s="31" t="str">
        <f t="shared" si="23"/>
        <v/>
      </c>
      <c r="Z330" s="31" t="str">
        <f t="shared" si="24"/>
        <v/>
      </c>
      <c r="AA330" s="31" t="e">
        <f>M330&amp;#REF!&amp;G330&amp;I330&amp;L330</f>
        <v>#REF!</v>
      </c>
      <c r="AB330" s="30" t="e">
        <f>IF(AA330="",888,COUNTIF($AA$1:AA330,AA330))</f>
        <v>#REF!</v>
      </c>
    </row>
    <row r="331" spans="1:28">
      <c r="A331" s="17" t="str">
        <f>IF(E331="","",SUBTOTAL(103,E$1:E331)-1)</f>
        <v/>
      </c>
      <c r="B331" s="18" t="str">
        <f t="shared" si="21"/>
        <v/>
      </c>
      <c r="C331" s="123"/>
      <c r="D331" s="124"/>
      <c r="E331" s="123"/>
      <c r="F331" s="123"/>
      <c r="G331" s="125"/>
      <c r="H331" s="126"/>
      <c r="I331" s="26"/>
      <c r="J331" s="26"/>
      <c r="K331" s="26"/>
      <c r="L331" s="123"/>
      <c r="N331" s="147"/>
      <c r="O331" s="147"/>
      <c r="P331" s="25"/>
      <c r="Q331" s="26"/>
      <c r="R331" s="27"/>
      <c r="S331" s="28" t="s">
        <v>29</v>
      </c>
      <c r="T331" s="29" t="s">
        <v>29</v>
      </c>
      <c r="W331" s="31" t="str">
        <f t="shared" si="20"/>
        <v/>
      </c>
      <c r="X331" s="31" t="str">
        <f t="shared" si="22"/>
        <v/>
      </c>
      <c r="Y331" s="31" t="str">
        <f t="shared" si="23"/>
        <v/>
      </c>
      <c r="Z331" s="31" t="str">
        <f t="shared" si="24"/>
        <v/>
      </c>
      <c r="AA331" s="31" t="e">
        <f>M331&amp;#REF!&amp;G331&amp;I331&amp;L331</f>
        <v>#REF!</v>
      </c>
      <c r="AB331" s="30" t="e">
        <f>IF(AA331="",888,COUNTIF($AA$1:AA331,AA331))</f>
        <v>#REF!</v>
      </c>
    </row>
    <row r="332" spans="1:28">
      <c r="A332" s="17" t="str">
        <f>IF(E332="","",SUBTOTAL(103,E$1:E332)-1)</f>
        <v/>
      </c>
      <c r="B332" s="18" t="str">
        <f t="shared" si="21"/>
        <v/>
      </c>
      <c r="C332" s="123"/>
      <c r="D332" s="124"/>
      <c r="E332" s="123"/>
      <c r="F332" s="123"/>
      <c r="G332" s="125"/>
      <c r="H332" s="126"/>
      <c r="I332" s="26"/>
      <c r="J332" s="26"/>
      <c r="K332" s="26"/>
      <c r="L332" s="123"/>
      <c r="N332" s="147"/>
      <c r="O332" s="147"/>
      <c r="P332" s="25"/>
      <c r="Q332" s="26"/>
      <c r="R332" s="27"/>
      <c r="S332" s="28" t="s">
        <v>29</v>
      </c>
      <c r="T332" s="29" t="s">
        <v>29</v>
      </c>
      <c r="W332" s="31" t="str">
        <f t="shared" ref="W332:W395" si="25">S332&amp;L332</f>
        <v/>
      </c>
      <c r="X332" s="31" t="str">
        <f t="shared" si="22"/>
        <v/>
      </c>
      <c r="Y332" s="31" t="str">
        <f t="shared" si="23"/>
        <v/>
      </c>
      <c r="Z332" s="31" t="str">
        <f t="shared" si="24"/>
        <v/>
      </c>
      <c r="AA332" s="31" t="e">
        <f>M332&amp;#REF!&amp;G332&amp;I332&amp;L332</f>
        <v>#REF!</v>
      </c>
      <c r="AB332" s="30" t="e">
        <f>IF(AA332="",888,COUNTIF($AA$1:AA332,AA332))</f>
        <v>#REF!</v>
      </c>
    </row>
    <row r="333" spans="1:28">
      <c r="A333" s="17" t="str">
        <f>IF(E333="","",SUBTOTAL(103,E$1:E333)-1)</f>
        <v/>
      </c>
      <c r="B333" s="18" t="str">
        <f t="shared" ref="B333:B396" si="26">IF(D333="","",IF(D333*1&gt;40,IF(D333*1&gt;70,3,2),1))</f>
        <v/>
      </c>
      <c r="C333" s="123"/>
      <c r="D333" s="124"/>
      <c r="E333" s="123"/>
      <c r="F333" s="123"/>
      <c r="G333" s="125"/>
      <c r="H333" s="126"/>
      <c r="I333" s="26"/>
      <c r="J333" s="26"/>
      <c r="K333" s="26"/>
      <c r="L333" s="123"/>
      <c r="N333" s="147"/>
      <c r="O333" s="147"/>
      <c r="P333" s="25"/>
      <c r="Q333" s="26"/>
      <c r="R333" s="27"/>
      <c r="S333" s="28" t="s">
        <v>29</v>
      </c>
      <c r="T333" s="29" t="s">
        <v>29</v>
      </c>
      <c r="W333" s="31" t="str">
        <f t="shared" si="25"/>
        <v/>
      </c>
      <c r="X333" s="31" t="str">
        <f t="shared" si="22"/>
        <v/>
      </c>
      <c r="Y333" s="31" t="str">
        <f t="shared" si="23"/>
        <v/>
      </c>
      <c r="Z333" s="31" t="str">
        <f t="shared" si="24"/>
        <v/>
      </c>
      <c r="AA333" s="31" t="e">
        <f>M333&amp;#REF!&amp;G333&amp;I333&amp;L333</f>
        <v>#REF!</v>
      </c>
      <c r="AB333" s="30" t="e">
        <f>IF(AA333="",888,COUNTIF($AA$1:AA333,AA333))</f>
        <v>#REF!</v>
      </c>
    </row>
    <row r="334" spans="1:28">
      <c r="A334" s="17" t="str">
        <f>IF(E334="","",SUBTOTAL(103,E$1:E334)-1)</f>
        <v/>
      </c>
      <c r="B334" s="18" t="str">
        <f t="shared" si="26"/>
        <v/>
      </c>
      <c r="C334" s="123"/>
      <c r="D334" s="124"/>
      <c r="E334" s="123"/>
      <c r="F334" s="123"/>
      <c r="G334" s="125"/>
      <c r="H334" s="126"/>
      <c r="I334" s="26"/>
      <c r="J334" s="26"/>
      <c r="K334" s="26"/>
      <c r="L334" s="123"/>
      <c r="N334" s="147"/>
      <c r="O334" s="147"/>
      <c r="P334" s="25"/>
      <c r="Q334" s="26"/>
      <c r="R334" s="27"/>
      <c r="S334" s="28" t="s">
        <v>29</v>
      </c>
      <c r="T334" s="29" t="s">
        <v>29</v>
      </c>
      <c r="W334" s="31" t="str">
        <f t="shared" si="25"/>
        <v/>
      </c>
      <c r="X334" s="31" t="str">
        <f t="shared" ref="X334:X397" si="27">N334&amp;L334</f>
        <v/>
      </c>
      <c r="Y334" s="31" t="str">
        <f t="shared" ref="Y334:Y397" si="28">O334&amp;L334</f>
        <v/>
      </c>
      <c r="Z334" s="31" t="str">
        <f t="shared" ref="Z334:Z397" si="29">P334&amp;L334</f>
        <v/>
      </c>
      <c r="AA334" s="31" t="e">
        <f>M334&amp;#REF!&amp;G334&amp;I334&amp;L334</f>
        <v>#REF!</v>
      </c>
      <c r="AB334" s="30" t="e">
        <f>IF(AA334="",888,COUNTIF($AA$1:AA334,AA334))</f>
        <v>#REF!</v>
      </c>
    </row>
    <row r="335" spans="1:28">
      <c r="A335" s="17" t="str">
        <f>IF(E335="","",SUBTOTAL(103,E$1:E335)-1)</f>
        <v/>
      </c>
      <c r="B335" s="18" t="str">
        <f t="shared" si="26"/>
        <v/>
      </c>
      <c r="C335" s="123"/>
      <c r="D335" s="124"/>
      <c r="E335" s="123"/>
      <c r="F335" s="123"/>
      <c r="G335" s="125"/>
      <c r="H335" s="126"/>
      <c r="I335" s="26"/>
      <c r="J335" s="26"/>
      <c r="K335" s="26"/>
      <c r="L335" s="123"/>
      <c r="N335" s="147"/>
      <c r="O335" s="147"/>
      <c r="P335" s="25"/>
      <c r="Q335" s="26"/>
      <c r="R335" s="27"/>
      <c r="S335" s="28" t="s">
        <v>29</v>
      </c>
      <c r="T335" s="29" t="s">
        <v>29</v>
      </c>
      <c r="W335" s="31" t="str">
        <f t="shared" si="25"/>
        <v/>
      </c>
      <c r="X335" s="31" t="str">
        <f t="shared" si="27"/>
        <v/>
      </c>
      <c r="Y335" s="31" t="str">
        <f t="shared" si="28"/>
        <v/>
      </c>
      <c r="Z335" s="31" t="str">
        <f t="shared" si="29"/>
        <v/>
      </c>
      <c r="AA335" s="31" t="e">
        <f>M335&amp;#REF!&amp;G335&amp;I335&amp;L335</f>
        <v>#REF!</v>
      </c>
      <c r="AB335" s="30" t="e">
        <f>IF(AA335="",888,COUNTIF($AA$1:AA335,AA335))</f>
        <v>#REF!</v>
      </c>
    </row>
    <row r="336" spans="1:28">
      <c r="A336" s="17" t="str">
        <f>IF(E336="","",SUBTOTAL(103,E$1:E336)-1)</f>
        <v/>
      </c>
      <c r="B336" s="18" t="str">
        <f t="shared" si="26"/>
        <v/>
      </c>
      <c r="C336" s="123"/>
      <c r="D336" s="124"/>
      <c r="E336" s="123"/>
      <c r="F336" s="123"/>
      <c r="G336" s="125"/>
      <c r="H336" s="126"/>
      <c r="I336" s="26"/>
      <c r="J336" s="26"/>
      <c r="K336" s="26"/>
      <c r="L336" s="123"/>
      <c r="N336" s="147"/>
      <c r="O336" s="147"/>
      <c r="P336" s="25"/>
      <c r="Q336" s="26"/>
      <c r="R336" s="27"/>
      <c r="S336" s="28" t="s">
        <v>29</v>
      </c>
      <c r="T336" s="29" t="s">
        <v>29</v>
      </c>
      <c r="W336" s="31" t="str">
        <f t="shared" si="25"/>
        <v/>
      </c>
      <c r="X336" s="31" t="str">
        <f t="shared" si="27"/>
        <v/>
      </c>
      <c r="Y336" s="31" t="str">
        <f t="shared" si="28"/>
        <v/>
      </c>
      <c r="Z336" s="31" t="str">
        <f t="shared" si="29"/>
        <v/>
      </c>
      <c r="AA336" s="31" t="e">
        <f>M336&amp;#REF!&amp;G336&amp;I336&amp;L336</f>
        <v>#REF!</v>
      </c>
      <c r="AB336" s="30" t="e">
        <f>IF(AA336="",888,COUNTIF($AA$1:AA336,AA336))</f>
        <v>#REF!</v>
      </c>
    </row>
    <row r="337" spans="1:28">
      <c r="A337" s="17" t="str">
        <f>IF(E337="","",SUBTOTAL(103,E$1:E337)-1)</f>
        <v/>
      </c>
      <c r="B337" s="18" t="str">
        <f t="shared" si="26"/>
        <v/>
      </c>
      <c r="C337" s="123"/>
      <c r="D337" s="124"/>
      <c r="E337" s="123"/>
      <c r="F337" s="123"/>
      <c r="G337" s="125"/>
      <c r="H337" s="126"/>
      <c r="I337" s="26"/>
      <c r="J337" s="26"/>
      <c r="K337" s="26"/>
      <c r="L337" s="123"/>
      <c r="N337" s="147"/>
      <c r="O337" s="147"/>
      <c r="P337" s="25"/>
      <c r="Q337" s="26"/>
      <c r="R337" s="27"/>
      <c r="S337" s="28" t="s">
        <v>29</v>
      </c>
      <c r="T337" s="29" t="s">
        <v>29</v>
      </c>
      <c r="W337" s="31" t="str">
        <f t="shared" si="25"/>
        <v/>
      </c>
      <c r="X337" s="31" t="str">
        <f t="shared" si="27"/>
        <v/>
      </c>
      <c r="Y337" s="31" t="str">
        <f t="shared" si="28"/>
        <v/>
      </c>
      <c r="Z337" s="31" t="str">
        <f t="shared" si="29"/>
        <v/>
      </c>
      <c r="AA337" s="31" t="e">
        <f>M337&amp;#REF!&amp;G337&amp;I337&amp;L337</f>
        <v>#REF!</v>
      </c>
      <c r="AB337" s="30" t="e">
        <f>IF(AA337="",888,COUNTIF($AA$1:AA337,AA337))</f>
        <v>#REF!</v>
      </c>
    </row>
    <row r="338" spans="1:28">
      <c r="A338" s="17" t="str">
        <f>IF(E338="","",SUBTOTAL(103,E$1:E338)-1)</f>
        <v/>
      </c>
      <c r="B338" s="18" t="str">
        <f t="shared" si="26"/>
        <v/>
      </c>
      <c r="C338" s="123"/>
      <c r="D338" s="124"/>
      <c r="E338" s="123"/>
      <c r="F338" s="123"/>
      <c r="G338" s="125"/>
      <c r="H338" s="126"/>
      <c r="I338" s="26"/>
      <c r="J338" s="26"/>
      <c r="K338" s="26"/>
      <c r="L338" s="123"/>
      <c r="N338" s="147"/>
      <c r="O338" s="147"/>
      <c r="P338" s="25"/>
      <c r="Q338" s="26"/>
      <c r="R338" s="27"/>
      <c r="S338" s="28" t="s">
        <v>29</v>
      </c>
      <c r="T338" s="29" t="s">
        <v>29</v>
      </c>
      <c r="W338" s="31" t="str">
        <f t="shared" si="25"/>
        <v/>
      </c>
      <c r="X338" s="31" t="str">
        <f t="shared" si="27"/>
        <v/>
      </c>
      <c r="Y338" s="31" t="str">
        <f t="shared" si="28"/>
        <v/>
      </c>
      <c r="Z338" s="31" t="str">
        <f t="shared" si="29"/>
        <v/>
      </c>
      <c r="AA338" s="31" t="e">
        <f>M338&amp;#REF!&amp;G338&amp;I338&amp;L338</f>
        <v>#REF!</v>
      </c>
      <c r="AB338" s="30" t="e">
        <f>IF(AA338="",888,COUNTIF($AA$1:AA338,AA338))</f>
        <v>#REF!</v>
      </c>
    </row>
    <row r="339" spans="1:28">
      <c r="A339" s="17" t="str">
        <f>IF(E339="","",SUBTOTAL(103,E$1:E339)-1)</f>
        <v/>
      </c>
      <c r="B339" s="18" t="str">
        <f t="shared" si="26"/>
        <v/>
      </c>
      <c r="C339" s="123"/>
      <c r="D339" s="124"/>
      <c r="E339" s="123"/>
      <c r="F339" s="123"/>
      <c r="G339" s="125"/>
      <c r="H339" s="126"/>
      <c r="I339" s="26"/>
      <c r="J339" s="26"/>
      <c r="K339" s="26"/>
      <c r="L339" s="123"/>
      <c r="N339" s="147"/>
      <c r="O339" s="147"/>
      <c r="P339" s="25"/>
      <c r="Q339" s="26"/>
      <c r="R339" s="27"/>
      <c r="S339" s="28" t="s">
        <v>29</v>
      </c>
      <c r="T339" s="29" t="s">
        <v>29</v>
      </c>
      <c r="W339" s="31" t="str">
        <f t="shared" si="25"/>
        <v/>
      </c>
      <c r="X339" s="31" t="str">
        <f t="shared" si="27"/>
        <v/>
      </c>
      <c r="Y339" s="31" t="str">
        <f t="shared" si="28"/>
        <v/>
      </c>
      <c r="Z339" s="31" t="str">
        <f t="shared" si="29"/>
        <v/>
      </c>
      <c r="AA339" s="31" t="e">
        <f>M339&amp;#REF!&amp;G339&amp;I339&amp;L339</f>
        <v>#REF!</v>
      </c>
      <c r="AB339" s="30" t="e">
        <f>IF(AA339="",888,COUNTIF($AA$1:AA339,AA339))</f>
        <v>#REF!</v>
      </c>
    </row>
    <row r="340" spans="1:28">
      <c r="A340" s="17" t="str">
        <f>IF(E340="","",SUBTOTAL(103,E$1:E340)-1)</f>
        <v/>
      </c>
      <c r="B340" s="18" t="str">
        <f t="shared" si="26"/>
        <v/>
      </c>
      <c r="C340" s="123"/>
      <c r="D340" s="124"/>
      <c r="E340" s="123"/>
      <c r="F340" s="123"/>
      <c r="G340" s="125"/>
      <c r="H340" s="126"/>
      <c r="I340" s="26"/>
      <c r="J340" s="26"/>
      <c r="K340" s="26"/>
      <c r="L340" s="123"/>
      <c r="N340" s="147"/>
      <c r="O340" s="147"/>
      <c r="P340" s="25"/>
      <c r="Q340" s="26"/>
      <c r="R340" s="27"/>
      <c r="S340" s="28" t="s">
        <v>29</v>
      </c>
      <c r="T340" s="29" t="s">
        <v>29</v>
      </c>
      <c r="W340" s="31" t="str">
        <f t="shared" si="25"/>
        <v/>
      </c>
      <c r="X340" s="31" t="str">
        <f t="shared" si="27"/>
        <v/>
      </c>
      <c r="Y340" s="31" t="str">
        <f t="shared" si="28"/>
        <v/>
      </c>
      <c r="Z340" s="31" t="str">
        <f t="shared" si="29"/>
        <v/>
      </c>
      <c r="AA340" s="31" t="e">
        <f>M340&amp;#REF!&amp;G340&amp;I340&amp;L340</f>
        <v>#REF!</v>
      </c>
      <c r="AB340" s="30" t="e">
        <f>IF(AA340="",888,COUNTIF($AA$1:AA340,AA340))</f>
        <v>#REF!</v>
      </c>
    </row>
    <row r="341" spans="1:28">
      <c r="A341" s="17" t="str">
        <f>IF(E341="","",SUBTOTAL(103,E$1:E341)-1)</f>
        <v/>
      </c>
      <c r="B341" s="18" t="str">
        <f t="shared" si="26"/>
        <v/>
      </c>
      <c r="C341" s="123"/>
      <c r="D341" s="124"/>
      <c r="E341" s="123"/>
      <c r="F341" s="123"/>
      <c r="G341" s="125"/>
      <c r="H341" s="126"/>
      <c r="I341" s="26"/>
      <c r="J341" s="26"/>
      <c r="K341" s="26"/>
      <c r="L341" s="123"/>
      <c r="N341" s="147"/>
      <c r="O341" s="147"/>
      <c r="P341" s="25"/>
      <c r="Q341" s="26"/>
      <c r="R341" s="27"/>
      <c r="S341" s="28" t="s">
        <v>29</v>
      </c>
      <c r="T341" s="29" t="s">
        <v>29</v>
      </c>
      <c r="W341" s="31" t="str">
        <f t="shared" si="25"/>
        <v/>
      </c>
      <c r="X341" s="31" t="str">
        <f t="shared" si="27"/>
        <v/>
      </c>
      <c r="Y341" s="31" t="str">
        <f t="shared" si="28"/>
        <v/>
      </c>
      <c r="Z341" s="31" t="str">
        <f t="shared" si="29"/>
        <v/>
      </c>
      <c r="AA341" s="31" t="e">
        <f>M341&amp;#REF!&amp;G341&amp;I341&amp;L341</f>
        <v>#REF!</v>
      </c>
      <c r="AB341" s="30" t="e">
        <f>IF(AA341="",888,COUNTIF($AA$1:AA341,AA341))</f>
        <v>#REF!</v>
      </c>
    </row>
    <row r="342" spans="1:28">
      <c r="A342" s="17" t="str">
        <f>IF(E342="","",SUBTOTAL(103,E$1:E342)-1)</f>
        <v/>
      </c>
      <c r="B342" s="18" t="str">
        <f t="shared" si="26"/>
        <v/>
      </c>
      <c r="C342" s="123"/>
      <c r="D342" s="124"/>
      <c r="E342" s="123"/>
      <c r="F342" s="123"/>
      <c r="G342" s="125"/>
      <c r="H342" s="126"/>
      <c r="I342" s="26"/>
      <c r="J342" s="26"/>
      <c r="K342" s="26"/>
      <c r="L342" s="123"/>
      <c r="N342" s="147"/>
      <c r="O342" s="147"/>
      <c r="P342" s="25"/>
      <c r="Q342" s="26"/>
      <c r="R342" s="27"/>
      <c r="S342" s="28" t="s">
        <v>29</v>
      </c>
      <c r="T342" s="29" t="s">
        <v>29</v>
      </c>
      <c r="W342" s="31" t="str">
        <f t="shared" si="25"/>
        <v/>
      </c>
      <c r="X342" s="31" t="str">
        <f t="shared" si="27"/>
        <v/>
      </c>
      <c r="Y342" s="31" t="str">
        <f t="shared" si="28"/>
        <v/>
      </c>
      <c r="Z342" s="31" t="str">
        <f t="shared" si="29"/>
        <v/>
      </c>
      <c r="AA342" s="31" t="e">
        <f>M342&amp;#REF!&amp;G342&amp;I342&amp;L342</f>
        <v>#REF!</v>
      </c>
      <c r="AB342" s="30" t="e">
        <f>IF(AA342="",888,COUNTIF($AA$1:AA342,AA342))</f>
        <v>#REF!</v>
      </c>
    </row>
    <row r="343" spans="1:28">
      <c r="A343" s="17" t="str">
        <f>IF(E343="","",SUBTOTAL(103,E$1:E343)-1)</f>
        <v/>
      </c>
      <c r="B343" s="18" t="str">
        <f t="shared" si="26"/>
        <v/>
      </c>
      <c r="C343" s="123"/>
      <c r="D343" s="124"/>
      <c r="E343" s="123"/>
      <c r="F343" s="123"/>
      <c r="G343" s="125"/>
      <c r="H343" s="126"/>
      <c r="I343" s="26"/>
      <c r="J343" s="26"/>
      <c r="K343" s="26"/>
      <c r="L343" s="123"/>
      <c r="N343" s="147"/>
      <c r="O343" s="147"/>
      <c r="P343" s="25"/>
      <c r="Q343" s="26"/>
      <c r="R343" s="27"/>
      <c r="S343" s="28" t="s">
        <v>29</v>
      </c>
      <c r="T343" s="29" t="s">
        <v>29</v>
      </c>
      <c r="W343" s="31" t="str">
        <f t="shared" si="25"/>
        <v/>
      </c>
      <c r="X343" s="31" t="str">
        <f t="shared" si="27"/>
        <v/>
      </c>
      <c r="Y343" s="31" t="str">
        <f t="shared" si="28"/>
        <v/>
      </c>
      <c r="Z343" s="31" t="str">
        <f t="shared" si="29"/>
        <v/>
      </c>
      <c r="AA343" s="31" t="e">
        <f>M343&amp;#REF!&amp;G343&amp;I343&amp;L343</f>
        <v>#REF!</v>
      </c>
      <c r="AB343" s="30" t="e">
        <f>IF(AA343="",888,COUNTIF($AA$1:AA343,AA343))</f>
        <v>#REF!</v>
      </c>
    </row>
    <row r="344" spans="1:28">
      <c r="A344" s="17" t="str">
        <f>IF(E344="","",SUBTOTAL(103,E$1:E344)-1)</f>
        <v/>
      </c>
      <c r="B344" s="18" t="str">
        <f t="shared" si="26"/>
        <v/>
      </c>
      <c r="C344" s="123"/>
      <c r="D344" s="124"/>
      <c r="E344" s="123"/>
      <c r="F344" s="123"/>
      <c r="G344" s="125"/>
      <c r="H344" s="126"/>
      <c r="I344" s="26"/>
      <c r="J344" s="26"/>
      <c r="K344" s="26"/>
      <c r="L344" s="123"/>
      <c r="N344" s="147"/>
      <c r="O344" s="147"/>
      <c r="P344" s="25"/>
      <c r="Q344" s="26"/>
      <c r="R344" s="27"/>
      <c r="S344" s="28" t="s">
        <v>29</v>
      </c>
      <c r="T344" s="29" t="s">
        <v>29</v>
      </c>
      <c r="W344" s="31" t="str">
        <f t="shared" si="25"/>
        <v/>
      </c>
      <c r="X344" s="31" t="str">
        <f t="shared" si="27"/>
        <v/>
      </c>
      <c r="Y344" s="31" t="str">
        <f t="shared" si="28"/>
        <v/>
      </c>
      <c r="Z344" s="31" t="str">
        <f t="shared" si="29"/>
        <v/>
      </c>
      <c r="AA344" s="31" t="e">
        <f>M344&amp;#REF!&amp;G344&amp;I344&amp;L344</f>
        <v>#REF!</v>
      </c>
      <c r="AB344" s="30" t="e">
        <f>IF(AA344="",888,COUNTIF($AA$1:AA344,AA344))</f>
        <v>#REF!</v>
      </c>
    </row>
    <row r="345" spans="1:28">
      <c r="A345" s="17" t="str">
        <f>IF(E345="","",SUBTOTAL(103,E$1:E345)-1)</f>
        <v/>
      </c>
      <c r="B345" s="18" t="str">
        <f t="shared" si="26"/>
        <v/>
      </c>
      <c r="C345" s="123"/>
      <c r="D345" s="124"/>
      <c r="E345" s="123"/>
      <c r="F345" s="123"/>
      <c r="G345" s="125"/>
      <c r="H345" s="126"/>
      <c r="I345" s="26"/>
      <c r="J345" s="26"/>
      <c r="K345" s="26"/>
      <c r="L345" s="123"/>
      <c r="N345" s="147"/>
      <c r="O345" s="147"/>
      <c r="P345" s="25"/>
      <c r="Q345" s="26"/>
      <c r="R345" s="27"/>
      <c r="S345" s="28" t="s">
        <v>29</v>
      </c>
      <c r="T345" s="29" t="s">
        <v>29</v>
      </c>
      <c r="W345" s="31" t="str">
        <f t="shared" si="25"/>
        <v/>
      </c>
      <c r="X345" s="31" t="str">
        <f t="shared" si="27"/>
        <v/>
      </c>
      <c r="Y345" s="31" t="str">
        <f t="shared" si="28"/>
        <v/>
      </c>
      <c r="Z345" s="31" t="str">
        <f t="shared" si="29"/>
        <v/>
      </c>
      <c r="AA345" s="31" t="e">
        <f>M345&amp;#REF!&amp;G345&amp;I345&amp;L345</f>
        <v>#REF!</v>
      </c>
      <c r="AB345" s="30" t="e">
        <f>IF(AA345="",888,COUNTIF($AA$1:AA345,AA345))</f>
        <v>#REF!</v>
      </c>
    </row>
    <row r="346" spans="1:28">
      <c r="A346" s="17" t="str">
        <f>IF(E346="","",SUBTOTAL(103,E$1:E346)-1)</f>
        <v/>
      </c>
      <c r="B346" s="18" t="str">
        <f t="shared" si="26"/>
        <v/>
      </c>
      <c r="C346" s="123"/>
      <c r="D346" s="124"/>
      <c r="E346" s="123"/>
      <c r="F346" s="123"/>
      <c r="G346" s="125"/>
      <c r="H346" s="126"/>
      <c r="I346" s="26"/>
      <c r="J346" s="26"/>
      <c r="K346" s="26"/>
      <c r="L346" s="123"/>
      <c r="N346" s="147"/>
      <c r="O346" s="147"/>
      <c r="P346" s="25"/>
      <c r="Q346" s="26"/>
      <c r="R346" s="27"/>
      <c r="S346" s="28" t="s">
        <v>29</v>
      </c>
      <c r="T346" s="29" t="s">
        <v>29</v>
      </c>
      <c r="W346" s="31" t="str">
        <f t="shared" si="25"/>
        <v/>
      </c>
      <c r="X346" s="31" t="str">
        <f t="shared" si="27"/>
        <v/>
      </c>
      <c r="Y346" s="31" t="str">
        <f t="shared" si="28"/>
        <v/>
      </c>
      <c r="Z346" s="31" t="str">
        <f t="shared" si="29"/>
        <v/>
      </c>
      <c r="AA346" s="31" t="e">
        <f>M346&amp;#REF!&amp;G346&amp;I346&amp;L346</f>
        <v>#REF!</v>
      </c>
      <c r="AB346" s="30" t="e">
        <f>IF(AA346="",888,COUNTIF($AA$1:AA346,AA346))</f>
        <v>#REF!</v>
      </c>
    </row>
    <row r="347" spans="1:28">
      <c r="A347" s="17" t="str">
        <f>IF(E347="","",SUBTOTAL(103,E$1:E347)-1)</f>
        <v/>
      </c>
      <c r="B347" s="18" t="str">
        <f t="shared" si="26"/>
        <v/>
      </c>
      <c r="C347" s="123"/>
      <c r="D347" s="124"/>
      <c r="E347" s="123"/>
      <c r="F347" s="123"/>
      <c r="G347" s="125"/>
      <c r="H347" s="126"/>
      <c r="I347" s="26"/>
      <c r="J347" s="26"/>
      <c r="K347" s="26"/>
      <c r="L347" s="123"/>
      <c r="N347" s="147"/>
      <c r="O347" s="147"/>
      <c r="P347" s="25"/>
      <c r="Q347" s="26"/>
      <c r="R347" s="27"/>
      <c r="S347" s="28" t="s">
        <v>29</v>
      </c>
      <c r="T347" s="29" t="s">
        <v>29</v>
      </c>
      <c r="W347" s="31" t="str">
        <f t="shared" si="25"/>
        <v/>
      </c>
      <c r="X347" s="31" t="str">
        <f t="shared" si="27"/>
        <v/>
      </c>
      <c r="Y347" s="31" t="str">
        <f t="shared" si="28"/>
        <v/>
      </c>
      <c r="Z347" s="31" t="str">
        <f t="shared" si="29"/>
        <v/>
      </c>
      <c r="AA347" s="31" t="e">
        <f>M347&amp;#REF!&amp;G347&amp;I347&amp;L347</f>
        <v>#REF!</v>
      </c>
      <c r="AB347" s="30" t="e">
        <f>IF(AA347="",888,COUNTIF($AA$1:AA347,AA347))</f>
        <v>#REF!</v>
      </c>
    </row>
    <row r="348" spans="1:28">
      <c r="A348" s="17" t="str">
        <f>IF(E348="","",SUBTOTAL(103,E$1:E348)-1)</f>
        <v/>
      </c>
      <c r="B348" s="18" t="str">
        <f t="shared" si="26"/>
        <v/>
      </c>
      <c r="C348" s="123"/>
      <c r="D348" s="124"/>
      <c r="E348" s="123"/>
      <c r="F348" s="123"/>
      <c r="G348" s="125"/>
      <c r="H348" s="126"/>
      <c r="I348" s="26"/>
      <c r="J348" s="26"/>
      <c r="K348" s="26"/>
      <c r="L348" s="123"/>
      <c r="N348" s="147"/>
      <c r="O348" s="147"/>
      <c r="P348" s="25"/>
      <c r="Q348" s="26"/>
      <c r="R348" s="27"/>
      <c r="S348" s="28" t="s">
        <v>29</v>
      </c>
      <c r="T348" s="29" t="s">
        <v>29</v>
      </c>
      <c r="W348" s="31" t="str">
        <f t="shared" si="25"/>
        <v/>
      </c>
      <c r="X348" s="31" t="str">
        <f t="shared" si="27"/>
        <v/>
      </c>
      <c r="Y348" s="31" t="str">
        <f t="shared" si="28"/>
        <v/>
      </c>
      <c r="Z348" s="31" t="str">
        <f t="shared" si="29"/>
        <v/>
      </c>
      <c r="AA348" s="31" t="e">
        <f>M348&amp;#REF!&amp;G348&amp;I348&amp;L348</f>
        <v>#REF!</v>
      </c>
      <c r="AB348" s="30" t="e">
        <f>IF(AA348="",888,COUNTIF($AA$1:AA348,AA348))</f>
        <v>#REF!</v>
      </c>
    </row>
    <row r="349" spans="1:28">
      <c r="A349" s="17" t="str">
        <f>IF(E349="","",SUBTOTAL(103,E$1:E349)-1)</f>
        <v/>
      </c>
      <c r="B349" s="18" t="str">
        <f t="shared" si="26"/>
        <v/>
      </c>
      <c r="C349" s="123"/>
      <c r="D349" s="124"/>
      <c r="E349" s="123"/>
      <c r="F349" s="123"/>
      <c r="G349" s="125"/>
      <c r="H349" s="126"/>
      <c r="I349" s="26"/>
      <c r="J349" s="26"/>
      <c r="K349" s="26"/>
      <c r="L349" s="123"/>
      <c r="N349" s="147"/>
      <c r="O349" s="147"/>
      <c r="P349" s="25"/>
      <c r="Q349" s="26"/>
      <c r="R349" s="27"/>
      <c r="S349" s="28" t="s">
        <v>29</v>
      </c>
      <c r="T349" s="29" t="s">
        <v>29</v>
      </c>
      <c r="W349" s="31" t="str">
        <f t="shared" si="25"/>
        <v/>
      </c>
      <c r="X349" s="31" t="str">
        <f t="shared" si="27"/>
        <v/>
      </c>
      <c r="Y349" s="31" t="str">
        <f t="shared" si="28"/>
        <v/>
      </c>
      <c r="Z349" s="31" t="str">
        <f t="shared" si="29"/>
        <v/>
      </c>
      <c r="AA349" s="31" t="e">
        <f>M349&amp;#REF!&amp;G349&amp;I349&amp;L349</f>
        <v>#REF!</v>
      </c>
      <c r="AB349" s="30" t="e">
        <f>IF(AA349="",888,COUNTIF($AA$1:AA349,AA349))</f>
        <v>#REF!</v>
      </c>
    </row>
    <row r="350" spans="1:28">
      <c r="A350" s="17" t="str">
        <f>IF(E350="","",SUBTOTAL(103,E$1:E350)-1)</f>
        <v/>
      </c>
      <c r="B350" s="18" t="str">
        <f t="shared" si="26"/>
        <v/>
      </c>
      <c r="C350" s="123"/>
      <c r="D350" s="124"/>
      <c r="E350" s="123"/>
      <c r="F350" s="123"/>
      <c r="G350" s="125"/>
      <c r="H350" s="126"/>
      <c r="I350" s="26"/>
      <c r="J350" s="26"/>
      <c r="K350" s="26"/>
      <c r="L350" s="123"/>
      <c r="N350" s="147"/>
      <c r="O350" s="147"/>
      <c r="P350" s="25"/>
      <c r="Q350" s="26"/>
      <c r="R350" s="27"/>
      <c r="S350" s="28" t="s">
        <v>29</v>
      </c>
      <c r="T350" s="29" t="s">
        <v>29</v>
      </c>
      <c r="W350" s="31" t="str">
        <f t="shared" si="25"/>
        <v/>
      </c>
      <c r="X350" s="31" t="str">
        <f t="shared" si="27"/>
        <v/>
      </c>
      <c r="Y350" s="31" t="str">
        <f t="shared" si="28"/>
        <v/>
      </c>
      <c r="Z350" s="31" t="str">
        <f t="shared" si="29"/>
        <v/>
      </c>
      <c r="AA350" s="31" t="e">
        <f>M350&amp;#REF!&amp;G350&amp;I350&amp;L350</f>
        <v>#REF!</v>
      </c>
      <c r="AB350" s="30" t="e">
        <f>IF(AA350="",888,COUNTIF($AA$1:AA350,AA350))</f>
        <v>#REF!</v>
      </c>
    </row>
    <row r="351" spans="1:28">
      <c r="A351" s="17" t="str">
        <f>IF(E351="","",SUBTOTAL(103,E$1:E351)-1)</f>
        <v/>
      </c>
      <c r="B351" s="18" t="str">
        <f t="shared" si="26"/>
        <v/>
      </c>
      <c r="C351" s="123"/>
      <c r="D351" s="124"/>
      <c r="E351" s="123"/>
      <c r="F351" s="123"/>
      <c r="G351" s="125"/>
      <c r="H351" s="126"/>
      <c r="I351" s="26"/>
      <c r="J351" s="26"/>
      <c r="K351" s="26"/>
      <c r="L351" s="123"/>
      <c r="N351" s="147"/>
      <c r="O351" s="147"/>
      <c r="P351" s="25"/>
      <c r="Q351" s="26"/>
      <c r="R351" s="27"/>
      <c r="S351" s="28" t="s">
        <v>29</v>
      </c>
      <c r="T351" s="29" t="s">
        <v>29</v>
      </c>
      <c r="W351" s="31" t="str">
        <f t="shared" si="25"/>
        <v/>
      </c>
      <c r="X351" s="31" t="str">
        <f t="shared" si="27"/>
        <v/>
      </c>
      <c r="Y351" s="31" t="str">
        <f t="shared" si="28"/>
        <v/>
      </c>
      <c r="Z351" s="31" t="str">
        <f t="shared" si="29"/>
        <v/>
      </c>
      <c r="AA351" s="31" t="e">
        <f>M351&amp;#REF!&amp;G351&amp;I351&amp;L351</f>
        <v>#REF!</v>
      </c>
      <c r="AB351" s="30" t="e">
        <f>IF(AA351="",888,COUNTIF($AA$1:AA351,AA351))</f>
        <v>#REF!</v>
      </c>
    </row>
    <row r="352" spans="1:28">
      <c r="A352" s="17" t="str">
        <f>IF(E352="","",SUBTOTAL(103,E$1:E352)-1)</f>
        <v/>
      </c>
      <c r="B352" s="18" t="str">
        <f t="shared" si="26"/>
        <v/>
      </c>
      <c r="C352" s="123"/>
      <c r="D352" s="124"/>
      <c r="E352" s="123"/>
      <c r="F352" s="123"/>
      <c r="G352" s="125"/>
      <c r="H352" s="126"/>
      <c r="I352" s="26"/>
      <c r="J352" s="26"/>
      <c r="K352" s="26"/>
      <c r="L352" s="123"/>
      <c r="N352" s="147"/>
      <c r="O352" s="147"/>
      <c r="P352" s="25"/>
      <c r="Q352" s="26"/>
      <c r="R352" s="27"/>
      <c r="S352" s="28" t="s">
        <v>29</v>
      </c>
      <c r="T352" s="29" t="s">
        <v>29</v>
      </c>
      <c r="W352" s="31" t="str">
        <f t="shared" si="25"/>
        <v/>
      </c>
      <c r="X352" s="31" t="str">
        <f t="shared" si="27"/>
        <v/>
      </c>
      <c r="Y352" s="31" t="str">
        <f t="shared" si="28"/>
        <v/>
      </c>
      <c r="Z352" s="31" t="str">
        <f t="shared" si="29"/>
        <v/>
      </c>
      <c r="AA352" s="31" t="e">
        <f>M352&amp;#REF!&amp;G352&amp;I352&amp;L352</f>
        <v>#REF!</v>
      </c>
      <c r="AB352" s="30" t="e">
        <f>IF(AA352="",888,COUNTIF($AA$1:AA352,AA352))</f>
        <v>#REF!</v>
      </c>
    </row>
    <row r="353" spans="1:28">
      <c r="A353" s="17" t="str">
        <f>IF(E353="","",SUBTOTAL(103,E$1:E353)-1)</f>
        <v/>
      </c>
      <c r="B353" s="18" t="str">
        <f t="shared" si="26"/>
        <v/>
      </c>
      <c r="C353" s="123"/>
      <c r="D353" s="124"/>
      <c r="E353" s="123"/>
      <c r="F353" s="123"/>
      <c r="G353" s="125"/>
      <c r="H353" s="126"/>
      <c r="I353" s="26"/>
      <c r="J353" s="26"/>
      <c r="K353" s="26"/>
      <c r="L353" s="123"/>
      <c r="N353" s="147"/>
      <c r="O353" s="147"/>
      <c r="P353" s="25"/>
      <c r="Q353" s="26"/>
      <c r="R353" s="27"/>
      <c r="S353" s="28" t="s">
        <v>29</v>
      </c>
      <c r="T353" s="29" t="s">
        <v>29</v>
      </c>
      <c r="W353" s="31" t="str">
        <f t="shared" si="25"/>
        <v/>
      </c>
      <c r="X353" s="31" t="str">
        <f t="shared" si="27"/>
        <v/>
      </c>
      <c r="Y353" s="31" t="str">
        <f t="shared" si="28"/>
        <v/>
      </c>
      <c r="Z353" s="31" t="str">
        <f t="shared" si="29"/>
        <v/>
      </c>
      <c r="AA353" s="31" t="e">
        <f>M353&amp;#REF!&amp;G353&amp;I353&amp;L353</f>
        <v>#REF!</v>
      </c>
      <c r="AB353" s="30" t="e">
        <f>IF(AA353="",888,COUNTIF($AA$1:AA353,AA353))</f>
        <v>#REF!</v>
      </c>
    </row>
    <row r="354" spans="1:28">
      <c r="A354" s="17" t="str">
        <f>IF(E354="","",SUBTOTAL(103,E$1:E354)-1)</f>
        <v/>
      </c>
      <c r="B354" s="18" t="str">
        <f t="shared" si="26"/>
        <v/>
      </c>
      <c r="C354" s="123"/>
      <c r="D354" s="124"/>
      <c r="E354" s="123"/>
      <c r="F354" s="123"/>
      <c r="G354" s="125"/>
      <c r="H354" s="126"/>
      <c r="I354" s="26"/>
      <c r="J354" s="26"/>
      <c r="K354" s="26"/>
      <c r="L354" s="123"/>
      <c r="N354" s="147"/>
      <c r="O354" s="147"/>
      <c r="P354" s="25"/>
      <c r="Q354" s="26"/>
      <c r="R354" s="27"/>
      <c r="S354" s="28" t="s">
        <v>29</v>
      </c>
      <c r="T354" s="29" t="s">
        <v>29</v>
      </c>
      <c r="W354" s="31" t="str">
        <f t="shared" si="25"/>
        <v/>
      </c>
      <c r="X354" s="31" t="str">
        <f t="shared" si="27"/>
        <v/>
      </c>
      <c r="Y354" s="31" t="str">
        <f t="shared" si="28"/>
        <v/>
      </c>
      <c r="Z354" s="31" t="str">
        <f t="shared" si="29"/>
        <v/>
      </c>
      <c r="AA354" s="31" t="e">
        <f>M354&amp;#REF!&amp;G354&amp;I354&amp;L354</f>
        <v>#REF!</v>
      </c>
      <c r="AB354" s="30" t="e">
        <f>IF(AA354="",888,COUNTIF($AA$1:AA354,AA354))</f>
        <v>#REF!</v>
      </c>
    </row>
    <row r="355" spans="1:28">
      <c r="A355" s="17" t="str">
        <f>IF(E355="","",SUBTOTAL(103,E$1:E355)-1)</f>
        <v/>
      </c>
      <c r="B355" s="18" t="str">
        <f t="shared" si="26"/>
        <v/>
      </c>
      <c r="C355" s="123"/>
      <c r="D355" s="124"/>
      <c r="E355" s="123"/>
      <c r="F355" s="123"/>
      <c r="G355" s="125"/>
      <c r="H355" s="126"/>
      <c r="I355" s="26"/>
      <c r="J355" s="26"/>
      <c r="K355" s="26"/>
      <c r="L355" s="123"/>
      <c r="N355" s="147"/>
      <c r="O355" s="147"/>
      <c r="P355" s="25"/>
      <c r="Q355" s="26"/>
      <c r="R355" s="27"/>
      <c r="S355" s="28" t="s">
        <v>29</v>
      </c>
      <c r="T355" s="29" t="s">
        <v>29</v>
      </c>
      <c r="W355" s="31" t="str">
        <f t="shared" si="25"/>
        <v/>
      </c>
      <c r="X355" s="31" t="str">
        <f t="shared" si="27"/>
        <v/>
      </c>
      <c r="Y355" s="31" t="str">
        <f t="shared" si="28"/>
        <v/>
      </c>
      <c r="Z355" s="31" t="str">
        <f t="shared" si="29"/>
        <v/>
      </c>
      <c r="AA355" s="31" t="e">
        <f>M355&amp;#REF!&amp;G355&amp;I355&amp;L355</f>
        <v>#REF!</v>
      </c>
      <c r="AB355" s="30" t="e">
        <f>IF(AA355="",888,COUNTIF($AA$1:AA355,AA355))</f>
        <v>#REF!</v>
      </c>
    </row>
    <row r="356" spans="1:28">
      <c r="A356" s="17" t="str">
        <f>IF(E356="","",SUBTOTAL(103,E$1:E356)-1)</f>
        <v/>
      </c>
      <c r="B356" s="18" t="str">
        <f t="shared" si="26"/>
        <v/>
      </c>
      <c r="C356" s="123"/>
      <c r="D356" s="124"/>
      <c r="E356" s="123"/>
      <c r="F356" s="123"/>
      <c r="G356" s="125"/>
      <c r="H356" s="126"/>
      <c r="I356" s="26"/>
      <c r="J356" s="26"/>
      <c r="K356" s="26"/>
      <c r="L356" s="123"/>
      <c r="N356" s="147"/>
      <c r="O356" s="147"/>
      <c r="P356" s="25"/>
      <c r="Q356" s="26"/>
      <c r="R356" s="27"/>
      <c r="S356" s="28" t="s">
        <v>29</v>
      </c>
      <c r="T356" s="29" t="s">
        <v>29</v>
      </c>
      <c r="W356" s="31" t="str">
        <f t="shared" si="25"/>
        <v/>
      </c>
      <c r="X356" s="31" t="str">
        <f t="shared" si="27"/>
        <v/>
      </c>
      <c r="Y356" s="31" t="str">
        <f t="shared" si="28"/>
        <v/>
      </c>
      <c r="Z356" s="31" t="str">
        <f t="shared" si="29"/>
        <v/>
      </c>
      <c r="AA356" s="31" t="e">
        <f>M356&amp;#REF!&amp;G356&amp;I356&amp;L356</f>
        <v>#REF!</v>
      </c>
      <c r="AB356" s="30" t="e">
        <f>IF(AA356="",888,COUNTIF($AA$1:AA356,AA356))</f>
        <v>#REF!</v>
      </c>
    </row>
    <row r="357" spans="1:28">
      <c r="A357" s="17" t="str">
        <f>IF(E357="","",SUBTOTAL(103,E$1:E357)-1)</f>
        <v/>
      </c>
      <c r="B357" s="18" t="str">
        <f t="shared" si="26"/>
        <v/>
      </c>
      <c r="C357" s="123"/>
      <c r="D357" s="124"/>
      <c r="E357" s="123"/>
      <c r="F357" s="123"/>
      <c r="G357" s="125"/>
      <c r="H357" s="126"/>
      <c r="I357" s="26"/>
      <c r="J357" s="26"/>
      <c r="K357" s="26"/>
      <c r="L357" s="123"/>
      <c r="N357" s="147"/>
      <c r="O357" s="147"/>
      <c r="P357" s="25"/>
      <c r="Q357" s="26"/>
      <c r="R357" s="27"/>
      <c r="S357" s="28" t="s">
        <v>29</v>
      </c>
      <c r="T357" s="29" t="s">
        <v>29</v>
      </c>
      <c r="W357" s="31" t="str">
        <f t="shared" si="25"/>
        <v/>
      </c>
      <c r="X357" s="31" t="str">
        <f t="shared" si="27"/>
        <v/>
      </c>
      <c r="Y357" s="31" t="str">
        <f t="shared" si="28"/>
        <v/>
      </c>
      <c r="Z357" s="31" t="str">
        <f t="shared" si="29"/>
        <v/>
      </c>
      <c r="AA357" s="31" t="e">
        <f>M357&amp;#REF!&amp;G357&amp;I357&amp;L357</f>
        <v>#REF!</v>
      </c>
      <c r="AB357" s="30" t="e">
        <f>IF(AA357="",888,COUNTIF($AA$1:AA357,AA357))</f>
        <v>#REF!</v>
      </c>
    </row>
    <row r="358" spans="1:28">
      <c r="A358" s="17" t="str">
        <f>IF(E358="","",SUBTOTAL(103,E$1:E358)-1)</f>
        <v/>
      </c>
      <c r="B358" s="18" t="str">
        <f t="shared" si="26"/>
        <v/>
      </c>
      <c r="C358" s="123"/>
      <c r="D358" s="124"/>
      <c r="E358" s="123"/>
      <c r="F358" s="123"/>
      <c r="G358" s="125"/>
      <c r="H358" s="126"/>
      <c r="I358" s="26"/>
      <c r="J358" s="26"/>
      <c r="K358" s="26"/>
      <c r="L358" s="123"/>
      <c r="N358" s="147"/>
      <c r="O358" s="147"/>
      <c r="P358" s="25"/>
      <c r="Q358" s="26"/>
      <c r="R358" s="27"/>
      <c r="S358" s="28" t="s">
        <v>29</v>
      </c>
      <c r="T358" s="29" t="s">
        <v>29</v>
      </c>
      <c r="W358" s="31" t="str">
        <f t="shared" si="25"/>
        <v/>
      </c>
      <c r="X358" s="31" t="str">
        <f t="shared" si="27"/>
        <v/>
      </c>
      <c r="Y358" s="31" t="str">
        <f t="shared" si="28"/>
        <v/>
      </c>
      <c r="Z358" s="31" t="str">
        <f t="shared" si="29"/>
        <v/>
      </c>
      <c r="AA358" s="31" t="e">
        <f>M358&amp;#REF!&amp;G358&amp;I358&amp;L358</f>
        <v>#REF!</v>
      </c>
      <c r="AB358" s="30" t="e">
        <f>IF(AA358="",888,COUNTIF($AA$1:AA358,AA358))</f>
        <v>#REF!</v>
      </c>
    </row>
    <row r="359" spans="1:28">
      <c r="A359" s="17" t="str">
        <f>IF(E359="","",SUBTOTAL(103,E$1:E359)-1)</f>
        <v/>
      </c>
      <c r="B359" s="18" t="str">
        <f t="shared" si="26"/>
        <v/>
      </c>
      <c r="C359" s="123"/>
      <c r="D359" s="124"/>
      <c r="E359" s="123"/>
      <c r="F359" s="123"/>
      <c r="G359" s="125"/>
      <c r="H359" s="126"/>
      <c r="I359" s="26"/>
      <c r="J359" s="26"/>
      <c r="K359" s="26"/>
      <c r="L359" s="123"/>
      <c r="N359" s="147"/>
      <c r="O359" s="147"/>
      <c r="P359" s="25"/>
      <c r="Q359" s="26"/>
      <c r="R359" s="27"/>
      <c r="S359" s="28" t="s">
        <v>29</v>
      </c>
      <c r="T359" s="29" t="s">
        <v>29</v>
      </c>
      <c r="W359" s="31" t="str">
        <f t="shared" si="25"/>
        <v/>
      </c>
      <c r="X359" s="31" t="str">
        <f t="shared" si="27"/>
        <v/>
      </c>
      <c r="Y359" s="31" t="str">
        <f t="shared" si="28"/>
        <v/>
      </c>
      <c r="Z359" s="31" t="str">
        <f t="shared" si="29"/>
        <v/>
      </c>
      <c r="AA359" s="31" t="e">
        <f>M359&amp;#REF!&amp;G359&amp;I359&amp;L359</f>
        <v>#REF!</v>
      </c>
      <c r="AB359" s="30" t="e">
        <f>IF(AA359="",888,COUNTIF($AA$1:AA359,AA359))</f>
        <v>#REF!</v>
      </c>
    </row>
    <row r="360" spans="1:28">
      <c r="A360" s="17" t="str">
        <f>IF(E360="","",SUBTOTAL(103,E$1:E360)-1)</f>
        <v/>
      </c>
      <c r="B360" s="18" t="str">
        <f t="shared" si="26"/>
        <v/>
      </c>
      <c r="C360" s="123"/>
      <c r="D360" s="124"/>
      <c r="E360" s="123"/>
      <c r="F360" s="123"/>
      <c r="G360" s="125"/>
      <c r="H360" s="126"/>
      <c r="I360" s="26"/>
      <c r="J360" s="26"/>
      <c r="K360" s="26"/>
      <c r="L360" s="123"/>
      <c r="N360" s="147"/>
      <c r="O360" s="147"/>
      <c r="P360" s="25"/>
      <c r="Q360" s="26"/>
      <c r="R360" s="27"/>
      <c r="S360" s="28" t="s">
        <v>29</v>
      </c>
      <c r="T360" s="29" t="s">
        <v>29</v>
      </c>
      <c r="W360" s="31" t="str">
        <f t="shared" si="25"/>
        <v/>
      </c>
      <c r="X360" s="31" t="str">
        <f t="shared" si="27"/>
        <v/>
      </c>
      <c r="Y360" s="31" t="str">
        <f t="shared" si="28"/>
        <v/>
      </c>
      <c r="Z360" s="31" t="str">
        <f t="shared" si="29"/>
        <v/>
      </c>
      <c r="AA360" s="31" t="e">
        <f>M360&amp;#REF!&amp;G360&amp;I360&amp;L360</f>
        <v>#REF!</v>
      </c>
      <c r="AB360" s="30" t="e">
        <f>IF(AA360="",888,COUNTIF($AA$1:AA360,AA360))</f>
        <v>#REF!</v>
      </c>
    </row>
    <row r="361" spans="1:28">
      <c r="A361" s="17" t="str">
        <f>IF(E361="","",SUBTOTAL(103,E$1:E361)-1)</f>
        <v/>
      </c>
      <c r="B361" s="18" t="str">
        <f t="shared" si="26"/>
        <v/>
      </c>
      <c r="C361" s="123"/>
      <c r="D361" s="124"/>
      <c r="E361" s="123"/>
      <c r="F361" s="123"/>
      <c r="G361" s="125"/>
      <c r="H361" s="126"/>
      <c r="I361" s="26"/>
      <c r="J361" s="26"/>
      <c r="K361" s="26"/>
      <c r="L361" s="123"/>
      <c r="N361" s="147"/>
      <c r="O361" s="147"/>
      <c r="P361" s="25"/>
      <c r="Q361" s="26"/>
      <c r="R361" s="27"/>
      <c r="S361" s="28" t="s">
        <v>29</v>
      </c>
      <c r="T361" s="29" t="s">
        <v>29</v>
      </c>
      <c r="W361" s="31" t="str">
        <f t="shared" si="25"/>
        <v/>
      </c>
      <c r="X361" s="31" t="str">
        <f t="shared" si="27"/>
        <v/>
      </c>
      <c r="Y361" s="31" t="str">
        <f t="shared" si="28"/>
        <v/>
      </c>
      <c r="Z361" s="31" t="str">
        <f t="shared" si="29"/>
        <v/>
      </c>
      <c r="AA361" s="31" t="e">
        <f>M361&amp;#REF!&amp;G361&amp;I361&amp;L361</f>
        <v>#REF!</v>
      </c>
      <c r="AB361" s="30" t="e">
        <f>IF(AA361="",888,COUNTIF($AA$1:AA361,AA361))</f>
        <v>#REF!</v>
      </c>
    </row>
    <row r="362" spans="1:28">
      <c r="A362" s="17" t="str">
        <f>IF(E362="","",SUBTOTAL(103,E$1:E362)-1)</f>
        <v/>
      </c>
      <c r="B362" s="18" t="str">
        <f t="shared" si="26"/>
        <v/>
      </c>
      <c r="C362" s="123"/>
      <c r="D362" s="124"/>
      <c r="E362" s="123"/>
      <c r="F362" s="123"/>
      <c r="G362" s="125"/>
      <c r="H362" s="126"/>
      <c r="I362" s="26"/>
      <c r="J362" s="26"/>
      <c r="K362" s="26"/>
      <c r="L362" s="123"/>
      <c r="N362" s="147"/>
      <c r="O362" s="147"/>
      <c r="P362" s="25"/>
      <c r="Q362" s="26"/>
      <c r="R362" s="27"/>
      <c r="S362" s="28" t="s">
        <v>29</v>
      </c>
      <c r="T362" s="29" t="s">
        <v>29</v>
      </c>
      <c r="W362" s="31" t="str">
        <f t="shared" si="25"/>
        <v/>
      </c>
      <c r="X362" s="31" t="str">
        <f t="shared" si="27"/>
        <v/>
      </c>
      <c r="Y362" s="31" t="str">
        <f t="shared" si="28"/>
        <v/>
      </c>
      <c r="Z362" s="31" t="str">
        <f t="shared" si="29"/>
        <v/>
      </c>
      <c r="AA362" s="31" t="e">
        <f>M362&amp;#REF!&amp;G362&amp;I362&amp;L362</f>
        <v>#REF!</v>
      </c>
      <c r="AB362" s="30" t="e">
        <f>IF(AA362="",888,COUNTIF($AA$1:AA362,AA362))</f>
        <v>#REF!</v>
      </c>
    </row>
    <row r="363" spans="1:28">
      <c r="A363" s="17" t="str">
        <f>IF(E363="","",SUBTOTAL(103,E$1:E363)-1)</f>
        <v/>
      </c>
      <c r="B363" s="18" t="str">
        <f t="shared" si="26"/>
        <v/>
      </c>
      <c r="C363" s="123"/>
      <c r="D363" s="124"/>
      <c r="E363" s="123"/>
      <c r="F363" s="123"/>
      <c r="G363" s="125"/>
      <c r="H363" s="126"/>
      <c r="I363" s="26"/>
      <c r="J363" s="26"/>
      <c r="K363" s="26"/>
      <c r="L363" s="123"/>
      <c r="N363" s="147"/>
      <c r="O363" s="147"/>
      <c r="P363" s="25"/>
      <c r="Q363" s="26"/>
      <c r="R363" s="27"/>
      <c r="S363" s="28" t="s">
        <v>29</v>
      </c>
      <c r="T363" s="29" t="s">
        <v>29</v>
      </c>
      <c r="W363" s="31" t="str">
        <f t="shared" si="25"/>
        <v/>
      </c>
      <c r="X363" s="31" t="str">
        <f t="shared" si="27"/>
        <v/>
      </c>
      <c r="Y363" s="31" t="str">
        <f t="shared" si="28"/>
        <v/>
      </c>
      <c r="Z363" s="31" t="str">
        <f t="shared" si="29"/>
        <v/>
      </c>
      <c r="AA363" s="31" t="e">
        <f>M363&amp;#REF!&amp;G363&amp;I363&amp;L363</f>
        <v>#REF!</v>
      </c>
      <c r="AB363" s="30" t="e">
        <f>IF(AA363="",888,COUNTIF($AA$1:AA363,AA363))</f>
        <v>#REF!</v>
      </c>
    </row>
    <row r="364" spans="1:28">
      <c r="A364" s="17" t="str">
        <f>IF(E364="","",SUBTOTAL(103,E$1:E364)-1)</f>
        <v/>
      </c>
      <c r="B364" s="18" t="str">
        <f t="shared" si="26"/>
        <v/>
      </c>
      <c r="C364" s="123"/>
      <c r="D364" s="124"/>
      <c r="E364" s="123"/>
      <c r="F364" s="123"/>
      <c r="G364" s="125"/>
      <c r="H364" s="126"/>
      <c r="I364" s="26"/>
      <c r="J364" s="26"/>
      <c r="K364" s="26"/>
      <c r="L364" s="123"/>
      <c r="N364" s="147"/>
      <c r="O364" s="147"/>
      <c r="P364" s="25"/>
      <c r="Q364" s="26"/>
      <c r="R364" s="27"/>
      <c r="S364" s="28" t="s">
        <v>29</v>
      </c>
      <c r="T364" s="29" t="s">
        <v>29</v>
      </c>
      <c r="W364" s="31" t="str">
        <f t="shared" si="25"/>
        <v/>
      </c>
      <c r="X364" s="31" t="str">
        <f t="shared" si="27"/>
        <v/>
      </c>
      <c r="Y364" s="31" t="str">
        <f t="shared" si="28"/>
        <v/>
      </c>
      <c r="Z364" s="31" t="str">
        <f t="shared" si="29"/>
        <v/>
      </c>
      <c r="AA364" s="31" t="e">
        <f>M364&amp;#REF!&amp;G364&amp;I364&amp;L364</f>
        <v>#REF!</v>
      </c>
      <c r="AB364" s="30" t="e">
        <f>IF(AA364="",888,COUNTIF($AA$1:AA364,AA364))</f>
        <v>#REF!</v>
      </c>
    </row>
    <row r="365" spans="1:28">
      <c r="A365" s="17" t="str">
        <f>IF(E365="","",SUBTOTAL(103,E$1:E365)-1)</f>
        <v/>
      </c>
      <c r="B365" s="18" t="str">
        <f t="shared" si="26"/>
        <v/>
      </c>
      <c r="C365" s="123"/>
      <c r="D365" s="124"/>
      <c r="E365" s="123"/>
      <c r="F365" s="123"/>
      <c r="G365" s="125"/>
      <c r="H365" s="126"/>
      <c r="I365" s="26"/>
      <c r="J365" s="26"/>
      <c r="K365" s="26"/>
      <c r="L365" s="123"/>
      <c r="N365" s="147"/>
      <c r="O365" s="147"/>
      <c r="P365" s="25"/>
      <c r="Q365" s="26"/>
      <c r="R365" s="27"/>
      <c r="S365" s="28" t="s">
        <v>29</v>
      </c>
      <c r="T365" s="29" t="s">
        <v>29</v>
      </c>
      <c r="W365" s="31" t="str">
        <f t="shared" si="25"/>
        <v/>
      </c>
      <c r="X365" s="31" t="str">
        <f t="shared" si="27"/>
        <v/>
      </c>
      <c r="Y365" s="31" t="str">
        <f t="shared" si="28"/>
        <v/>
      </c>
      <c r="Z365" s="31" t="str">
        <f t="shared" si="29"/>
        <v/>
      </c>
      <c r="AA365" s="31" t="e">
        <f>M365&amp;#REF!&amp;G365&amp;I365&amp;L365</f>
        <v>#REF!</v>
      </c>
      <c r="AB365" s="30" t="e">
        <f>IF(AA365="",888,COUNTIF($AA$1:AA365,AA365))</f>
        <v>#REF!</v>
      </c>
    </row>
    <row r="366" spans="1:28">
      <c r="A366" s="17" t="str">
        <f>IF(E366="","",SUBTOTAL(103,E$1:E366)-1)</f>
        <v/>
      </c>
      <c r="B366" s="18" t="str">
        <f t="shared" si="26"/>
        <v/>
      </c>
      <c r="C366" s="123"/>
      <c r="D366" s="124"/>
      <c r="E366" s="123"/>
      <c r="F366" s="123"/>
      <c r="G366" s="125"/>
      <c r="H366" s="126"/>
      <c r="I366" s="26"/>
      <c r="J366" s="26"/>
      <c r="K366" s="26"/>
      <c r="L366" s="123"/>
      <c r="N366" s="147"/>
      <c r="O366" s="147"/>
      <c r="P366" s="25"/>
      <c r="Q366" s="26"/>
      <c r="R366" s="27"/>
      <c r="S366" s="28" t="s">
        <v>29</v>
      </c>
      <c r="T366" s="29" t="s">
        <v>29</v>
      </c>
      <c r="W366" s="31" t="str">
        <f t="shared" si="25"/>
        <v/>
      </c>
      <c r="X366" s="31" t="str">
        <f t="shared" si="27"/>
        <v/>
      </c>
      <c r="Y366" s="31" t="str">
        <f t="shared" si="28"/>
        <v/>
      </c>
      <c r="Z366" s="31" t="str">
        <f t="shared" si="29"/>
        <v/>
      </c>
      <c r="AA366" s="31" t="e">
        <f>M366&amp;#REF!&amp;G366&amp;I366&amp;L366</f>
        <v>#REF!</v>
      </c>
      <c r="AB366" s="30" t="e">
        <f>IF(AA366="",888,COUNTIF($AA$1:AA366,AA366))</f>
        <v>#REF!</v>
      </c>
    </row>
    <row r="367" spans="1:28">
      <c r="A367" s="17" t="str">
        <f>IF(E367="","",SUBTOTAL(103,E$1:E367)-1)</f>
        <v/>
      </c>
      <c r="B367" s="18" t="str">
        <f t="shared" si="26"/>
        <v/>
      </c>
      <c r="C367" s="123"/>
      <c r="D367" s="124"/>
      <c r="E367" s="123"/>
      <c r="F367" s="123"/>
      <c r="G367" s="125"/>
      <c r="H367" s="126"/>
      <c r="I367" s="26"/>
      <c r="J367" s="26"/>
      <c r="K367" s="26"/>
      <c r="L367" s="123"/>
      <c r="N367" s="147"/>
      <c r="O367" s="147"/>
      <c r="P367" s="25"/>
      <c r="Q367" s="26"/>
      <c r="R367" s="27"/>
      <c r="S367" s="28" t="s">
        <v>29</v>
      </c>
      <c r="T367" s="29" t="s">
        <v>29</v>
      </c>
      <c r="W367" s="31" t="str">
        <f t="shared" si="25"/>
        <v/>
      </c>
      <c r="X367" s="31" t="str">
        <f t="shared" si="27"/>
        <v/>
      </c>
      <c r="Y367" s="31" t="str">
        <f t="shared" si="28"/>
        <v/>
      </c>
      <c r="Z367" s="31" t="str">
        <f t="shared" si="29"/>
        <v/>
      </c>
      <c r="AA367" s="31" t="e">
        <f>M367&amp;#REF!&amp;G367&amp;I367&amp;L367</f>
        <v>#REF!</v>
      </c>
      <c r="AB367" s="30" t="e">
        <f>IF(AA367="",888,COUNTIF($AA$1:AA367,AA367))</f>
        <v>#REF!</v>
      </c>
    </row>
    <row r="368" spans="1:28">
      <c r="A368" s="17" t="str">
        <f>IF(E368="","",SUBTOTAL(103,E$1:E368)-1)</f>
        <v/>
      </c>
      <c r="B368" s="18" t="str">
        <f t="shared" si="26"/>
        <v/>
      </c>
      <c r="C368" s="123"/>
      <c r="D368" s="124"/>
      <c r="E368" s="123"/>
      <c r="F368" s="123"/>
      <c r="G368" s="125"/>
      <c r="H368" s="126"/>
      <c r="I368" s="26"/>
      <c r="J368" s="26"/>
      <c r="K368" s="26"/>
      <c r="L368" s="123"/>
      <c r="N368" s="147"/>
      <c r="O368" s="147"/>
      <c r="P368" s="25"/>
      <c r="Q368" s="26"/>
      <c r="R368" s="27"/>
      <c r="S368" s="28" t="s">
        <v>29</v>
      </c>
      <c r="T368" s="29" t="s">
        <v>29</v>
      </c>
      <c r="W368" s="31" t="str">
        <f t="shared" si="25"/>
        <v/>
      </c>
      <c r="X368" s="31" t="str">
        <f t="shared" si="27"/>
        <v/>
      </c>
      <c r="Y368" s="31" t="str">
        <f t="shared" si="28"/>
        <v/>
      </c>
      <c r="Z368" s="31" t="str">
        <f t="shared" si="29"/>
        <v/>
      </c>
      <c r="AA368" s="31" t="e">
        <f>M368&amp;#REF!&amp;G368&amp;I368&amp;L368</f>
        <v>#REF!</v>
      </c>
      <c r="AB368" s="30" t="e">
        <f>IF(AA368="",888,COUNTIF($AA$1:AA368,AA368))</f>
        <v>#REF!</v>
      </c>
    </row>
    <row r="369" spans="1:28">
      <c r="A369" s="17" t="str">
        <f>IF(E369="","",SUBTOTAL(103,E$1:E369)-1)</f>
        <v/>
      </c>
      <c r="B369" s="18" t="str">
        <f t="shared" si="26"/>
        <v/>
      </c>
      <c r="C369" s="123"/>
      <c r="D369" s="124"/>
      <c r="E369" s="123"/>
      <c r="F369" s="123"/>
      <c r="G369" s="125"/>
      <c r="H369" s="126"/>
      <c r="I369" s="26"/>
      <c r="J369" s="26"/>
      <c r="K369" s="26"/>
      <c r="L369" s="123"/>
      <c r="N369" s="147"/>
      <c r="O369" s="147"/>
      <c r="P369" s="25"/>
      <c r="Q369" s="26"/>
      <c r="R369" s="27"/>
      <c r="S369" s="28" t="s">
        <v>29</v>
      </c>
      <c r="T369" s="29" t="s">
        <v>29</v>
      </c>
      <c r="W369" s="31" t="str">
        <f t="shared" si="25"/>
        <v/>
      </c>
      <c r="X369" s="31" t="str">
        <f t="shared" si="27"/>
        <v/>
      </c>
      <c r="Y369" s="31" t="str">
        <f t="shared" si="28"/>
        <v/>
      </c>
      <c r="Z369" s="31" t="str">
        <f t="shared" si="29"/>
        <v/>
      </c>
      <c r="AA369" s="31" t="e">
        <f>M369&amp;#REF!&amp;G369&amp;I369&amp;L369</f>
        <v>#REF!</v>
      </c>
      <c r="AB369" s="30" t="e">
        <f>IF(AA369="",888,COUNTIF($AA$1:AA369,AA369))</f>
        <v>#REF!</v>
      </c>
    </row>
    <row r="370" spans="1:28">
      <c r="A370" s="17" t="str">
        <f>IF(E370="","",SUBTOTAL(103,E$1:E370)-1)</f>
        <v/>
      </c>
      <c r="B370" s="18" t="str">
        <f t="shared" si="26"/>
        <v/>
      </c>
      <c r="C370" s="123"/>
      <c r="D370" s="124"/>
      <c r="E370" s="123"/>
      <c r="F370" s="123"/>
      <c r="G370" s="125"/>
      <c r="H370" s="126"/>
      <c r="I370" s="26"/>
      <c r="J370" s="26"/>
      <c r="K370" s="26"/>
      <c r="L370" s="123"/>
      <c r="N370" s="147"/>
      <c r="O370" s="147"/>
      <c r="P370" s="25"/>
      <c r="Q370" s="26"/>
      <c r="R370" s="27"/>
      <c r="S370" s="28" t="s">
        <v>29</v>
      </c>
      <c r="T370" s="29" t="s">
        <v>29</v>
      </c>
      <c r="W370" s="31" t="str">
        <f t="shared" si="25"/>
        <v/>
      </c>
      <c r="X370" s="31" t="str">
        <f t="shared" si="27"/>
        <v/>
      </c>
      <c r="Y370" s="31" t="str">
        <f t="shared" si="28"/>
        <v/>
      </c>
      <c r="Z370" s="31" t="str">
        <f t="shared" si="29"/>
        <v/>
      </c>
      <c r="AA370" s="31" t="e">
        <f>M370&amp;#REF!&amp;G370&amp;I370&amp;L370</f>
        <v>#REF!</v>
      </c>
      <c r="AB370" s="30" t="e">
        <f>IF(AA370="",888,COUNTIF($AA$1:AA370,AA370))</f>
        <v>#REF!</v>
      </c>
    </row>
    <row r="371" spans="1:28">
      <c r="A371" s="17" t="str">
        <f>IF(E371="","",SUBTOTAL(103,E$1:E371)-1)</f>
        <v/>
      </c>
      <c r="B371" s="18" t="str">
        <f t="shared" si="26"/>
        <v/>
      </c>
      <c r="C371" s="123"/>
      <c r="D371" s="124"/>
      <c r="E371" s="123"/>
      <c r="F371" s="123"/>
      <c r="G371" s="125"/>
      <c r="H371" s="126"/>
      <c r="I371" s="26"/>
      <c r="J371" s="26"/>
      <c r="K371" s="26"/>
      <c r="L371" s="123"/>
      <c r="N371" s="147"/>
      <c r="O371" s="147"/>
      <c r="P371" s="25"/>
      <c r="Q371" s="26"/>
      <c r="R371" s="27"/>
      <c r="S371" s="28" t="s">
        <v>29</v>
      </c>
      <c r="T371" s="29" t="s">
        <v>29</v>
      </c>
      <c r="W371" s="31" t="str">
        <f t="shared" si="25"/>
        <v/>
      </c>
      <c r="X371" s="31" t="str">
        <f t="shared" si="27"/>
        <v/>
      </c>
      <c r="Y371" s="31" t="str">
        <f t="shared" si="28"/>
        <v/>
      </c>
      <c r="Z371" s="31" t="str">
        <f t="shared" si="29"/>
        <v/>
      </c>
      <c r="AA371" s="31" t="e">
        <f>M371&amp;#REF!&amp;G371&amp;I371&amp;L371</f>
        <v>#REF!</v>
      </c>
      <c r="AB371" s="30" t="e">
        <f>IF(AA371="",888,COUNTIF($AA$1:AA371,AA371))</f>
        <v>#REF!</v>
      </c>
    </row>
    <row r="372" spans="1:28">
      <c r="A372" s="17" t="str">
        <f>IF(E372="","",SUBTOTAL(103,E$1:E372)-1)</f>
        <v/>
      </c>
      <c r="B372" s="18" t="str">
        <f t="shared" si="26"/>
        <v/>
      </c>
      <c r="C372" s="123"/>
      <c r="D372" s="124"/>
      <c r="E372" s="123"/>
      <c r="F372" s="123"/>
      <c r="G372" s="125"/>
      <c r="H372" s="126"/>
      <c r="I372" s="26"/>
      <c r="J372" s="26"/>
      <c r="K372" s="26"/>
      <c r="L372" s="123"/>
      <c r="N372" s="147"/>
      <c r="O372" s="147"/>
      <c r="P372" s="25"/>
      <c r="Q372" s="26"/>
      <c r="R372" s="27"/>
      <c r="S372" s="28" t="s">
        <v>29</v>
      </c>
      <c r="T372" s="29" t="s">
        <v>29</v>
      </c>
      <c r="W372" s="31" t="str">
        <f t="shared" si="25"/>
        <v/>
      </c>
      <c r="X372" s="31" t="str">
        <f t="shared" si="27"/>
        <v/>
      </c>
      <c r="Y372" s="31" t="str">
        <f t="shared" si="28"/>
        <v/>
      </c>
      <c r="Z372" s="31" t="str">
        <f t="shared" si="29"/>
        <v/>
      </c>
      <c r="AA372" s="31" t="e">
        <f>M372&amp;#REF!&amp;G372&amp;I372&amp;L372</f>
        <v>#REF!</v>
      </c>
      <c r="AB372" s="30" t="e">
        <f>IF(AA372="",888,COUNTIF($AA$1:AA372,AA372))</f>
        <v>#REF!</v>
      </c>
    </row>
    <row r="373" spans="1:28">
      <c r="A373" s="17" t="str">
        <f>IF(E373="","",SUBTOTAL(103,E$1:E373)-1)</f>
        <v/>
      </c>
      <c r="B373" s="18" t="str">
        <f t="shared" si="26"/>
        <v/>
      </c>
      <c r="C373" s="123"/>
      <c r="D373" s="124"/>
      <c r="E373" s="123"/>
      <c r="F373" s="123"/>
      <c r="G373" s="125"/>
      <c r="H373" s="126"/>
      <c r="I373" s="26"/>
      <c r="J373" s="26"/>
      <c r="K373" s="26"/>
      <c r="L373" s="123"/>
      <c r="N373" s="147"/>
      <c r="O373" s="147"/>
      <c r="P373" s="25"/>
      <c r="Q373" s="26"/>
      <c r="R373" s="27"/>
      <c r="S373" s="28" t="s">
        <v>29</v>
      </c>
      <c r="T373" s="29" t="s">
        <v>29</v>
      </c>
      <c r="W373" s="31" t="str">
        <f t="shared" si="25"/>
        <v/>
      </c>
      <c r="X373" s="31" t="str">
        <f t="shared" si="27"/>
        <v/>
      </c>
      <c r="Y373" s="31" t="str">
        <f t="shared" si="28"/>
        <v/>
      </c>
      <c r="Z373" s="31" t="str">
        <f t="shared" si="29"/>
        <v/>
      </c>
      <c r="AA373" s="31" t="e">
        <f>M373&amp;#REF!&amp;G373&amp;I373&amp;L373</f>
        <v>#REF!</v>
      </c>
      <c r="AB373" s="30" t="e">
        <f>IF(AA373="",888,COUNTIF($AA$1:AA373,AA373))</f>
        <v>#REF!</v>
      </c>
    </row>
    <row r="374" spans="1:28">
      <c r="A374" s="17" t="str">
        <f>IF(E374="","",SUBTOTAL(103,E$1:E374)-1)</f>
        <v/>
      </c>
      <c r="B374" s="18" t="str">
        <f t="shared" si="26"/>
        <v/>
      </c>
      <c r="C374" s="123"/>
      <c r="D374" s="124"/>
      <c r="E374" s="123"/>
      <c r="F374" s="123"/>
      <c r="G374" s="125"/>
      <c r="H374" s="126"/>
      <c r="I374" s="26"/>
      <c r="J374" s="26"/>
      <c r="K374" s="26"/>
      <c r="L374" s="123"/>
      <c r="N374" s="147"/>
      <c r="O374" s="147"/>
      <c r="P374" s="25"/>
      <c r="Q374" s="26"/>
      <c r="R374" s="27"/>
      <c r="S374" s="28" t="s">
        <v>29</v>
      </c>
      <c r="T374" s="29" t="s">
        <v>29</v>
      </c>
      <c r="W374" s="31" t="str">
        <f t="shared" si="25"/>
        <v/>
      </c>
      <c r="X374" s="31" t="str">
        <f t="shared" si="27"/>
        <v/>
      </c>
      <c r="Y374" s="31" t="str">
        <f t="shared" si="28"/>
        <v/>
      </c>
      <c r="Z374" s="31" t="str">
        <f t="shared" si="29"/>
        <v/>
      </c>
      <c r="AA374" s="31" t="e">
        <f>M374&amp;#REF!&amp;G374&amp;I374&amp;L374</f>
        <v>#REF!</v>
      </c>
      <c r="AB374" s="30" t="e">
        <f>IF(AA374="",888,COUNTIF($AA$1:AA374,AA374))</f>
        <v>#REF!</v>
      </c>
    </row>
    <row r="375" spans="1:28">
      <c r="A375" s="17" t="str">
        <f>IF(E375="","",SUBTOTAL(103,E$1:E375)-1)</f>
        <v/>
      </c>
      <c r="B375" s="18" t="str">
        <f t="shared" si="26"/>
        <v/>
      </c>
      <c r="C375" s="123"/>
      <c r="D375" s="124"/>
      <c r="E375" s="123"/>
      <c r="F375" s="123"/>
      <c r="G375" s="125"/>
      <c r="H375" s="126"/>
      <c r="I375" s="26"/>
      <c r="J375" s="26"/>
      <c r="K375" s="26"/>
      <c r="L375" s="123"/>
      <c r="N375" s="147"/>
      <c r="O375" s="147"/>
      <c r="P375" s="25"/>
      <c r="Q375" s="26"/>
      <c r="R375" s="27"/>
      <c r="S375" s="28" t="s">
        <v>29</v>
      </c>
      <c r="T375" s="29" t="s">
        <v>29</v>
      </c>
      <c r="W375" s="31" t="str">
        <f t="shared" si="25"/>
        <v/>
      </c>
      <c r="X375" s="31" t="str">
        <f t="shared" si="27"/>
        <v/>
      </c>
      <c r="Y375" s="31" t="str">
        <f t="shared" si="28"/>
        <v/>
      </c>
      <c r="Z375" s="31" t="str">
        <f t="shared" si="29"/>
        <v/>
      </c>
      <c r="AA375" s="31" t="e">
        <f>M375&amp;#REF!&amp;G375&amp;I375&amp;L375</f>
        <v>#REF!</v>
      </c>
      <c r="AB375" s="30" t="e">
        <f>IF(AA375="",888,COUNTIF($AA$1:AA375,AA375))</f>
        <v>#REF!</v>
      </c>
    </row>
    <row r="376" spans="1:28">
      <c r="A376" s="17" t="str">
        <f>IF(E376="","",SUBTOTAL(103,E$1:E376)-1)</f>
        <v/>
      </c>
      <c r="B376" s="18" t="str">
        <f t="shared" si="26"/>
        <v/>
      </c>
      <c r="C376" s="123"/>
      <c r="D376" s="124"/>
      <c r="E376" s="123"/>
      <c r="F376" s="123"/>
      <c r="G376" s="125"/>
      <c r="H376" s="126"/>
      <c r="I376" s="26"/>
      <c r="J376" s="26"/>
      <c r="K376" s="26"/>
      <c r="L376" s="123"/>
      <c r="N376" s="147"/>
      <c r="O376" s="147"/>
      <c r="P376" s="25"/>
      <c r="Q376" s="26"/>
      <c r="R376" s="27"/>
      <c r="S376" s="28" t="s">
        <v>29</v>
      </c>
      <c r="T376" s="29" t="s">
        <v>29</v>
      </c>
      <c r="W376" s="31" t="str">
        <f t="shared" si="25"/>
        <v/>
      </c>
      <c r="X376" s="31" t="str">
        <f t="shared" si="27"/>
        <v/>
      </c>
      <c r="Y376" s="31" t="str">
        <f t="shared" si="28"/>
        <v/>
      </c>
      <c r="Z376" s="31" t="str">
        <f t="shared" si="29"/>
        <v/>
      </c>
      <c r="AA376" s="31" t="e">
        <f>M376&amp;#REF!&amp;G376&amp;I376&amp;L376</f>
        <v>#REF!</v>
      </c>
      <c r="AB376" s="30" t="e">
        <f>IF(AA376="",888,COUNTIF($AA$1:AA376,AA376))</f>
        <v>#REF!</v>
      </c>
    </row>
    <row r="377" spans="1:28">
      <c r="A377" s="17" t="str">
        <f>IF(E377="","",SUBTOTAL(103,E$1:E377)-1)</f>
        <v/>
      </c>
      <c r="B377" s="18" t="str">
        <f t="shared" si="26"/>
        <v/>
      </c>
      <c r="C377" s="123"/>
      <c r="D377" s="124"/>
      <c r="E377" s="123"/>
      <c r="F377" s="123"/>
      <c r="G377" s="125"/>
      <c r="H377" s="126"/>
      <c r="I377" s="26"/>
      <c r="J377" s="26"/>
      <c r="K377" s="26"/>
      <c r="L377" s="123"/>
      <c r="N377" s="147"/>
      <c r="O377" s="147"/>
      <c r="P377" s="25"/>
      <c r="Q377" s="26"/>
      <c r="R377" s="27"/>
      <c r="S377" s="28" t="s">
        <v>29</v>
      </c>
      <c r="T377" s="29" t="s">
        <v>29</v>
      </c>
      <c r="W377" s="31" t="str">
        <f t="shared" si="25"/>
        <v/>
      </c>
      <c r="X377" s="31" t="str">
        <f t="shared" si="27"/>
        <v/>
      </c>
      <c r="Y377" s="31" t="str">
        <f t="shared" si="28"/>
        <v/>
      </c>
      <c r="Z377" s="31" t="str">
        <f t="shared" si="29"/>
        <v/>
      </c>
      <c r="AA377" s="31" t="e">
        <f>M377&amp;#REF!&amp;G377&amp;I377&amp;L377</f>
        <v>#REF!</v>
      </c>
      <c r="AB377" s="30" t="e">
        <f>IF(AA377="",888,COUNTIF($AA$1:AA377,AA377))</f>
        <v>#REF!</v>
      </c>
    </row>
    <row r="378" spans="1:28">
      <c r="A378" s="17" t="str">
        <f>IF(E378="","",SUBTOTAL(103,E$1:E378)-1)</f>
        <v/>
      </c>
      <c r="B378" s="18" t="str">
        <f t="shared" si="26"/>
        <v/>
      </c>
      <c r="C378" s="123"/>
      <c r="D378" s="124"/>
      <c r="E378" s="123"/>
      <c r="F378" s="123"/>
      <c r="G378" s="125"/>
      <c r="H378" s="126"/>
      <c r="I378" s="26"/>
      <c r="J378" s="26"/>
      <c r="K378" s="26"/>
      <c r="L378" s="123"/>
      <c r="N378" s="147"/>
      <c r="O378" s="147"/>
      <c r="P378" s="25"/>
      <c r="Q378" s="26"/>
      <c r="R378" s="27"/>
      <c r="S378" s="28" t="s">
        <v>29</v>
      </c>
      <c r="T378" s="29" t="s">
        <v>29</v>
      </c>
      <c r="W378" s="31" t="str">
        <f t="shared" si="25"/>
        <v/>
      </c>
      <c r="X378" s="31" t="str">
        <f t="shared" si="27"/>
        <v/>
      </c>
      <c r="Y378" s="31" t="str">
        <f t="shared" si="28"/>
        <v/>
      </c>
      <c r="Z378" s="31" t="str">
        <f t="shared" si="29"/>
        <v/>
      </c>
      <c r="AA378" s="31" t="e">
        <f>M378&amp;#REF!&amp;G378&amp;I378&amp;L378</f>
        <v>#REF!</v>
      </c>
      <c r="AB378" s="30" t="e">
        <f>IF(AA378="",888,COUNTIF($AA$1:AA378,AA378))</f>
        <v>#REF!</v>
      </c>
    </row>
    <row r="379" spans="1:28">
      <c r="A379" s="17" t="str">
        <f>IF(E379="","",SUBTOTAL(103,E$1:E379)-1)</f>
        <v/>
      </c>
      <c r="B379" s="18" t="str">
        <f t="shared" si="26"/>
        <v/>
      </c>
      <c r="C379" s="123"/>
      <c r="D379" s="124"/>
      <c r="E379" s="123"/>
      <c r="F379" s="123"/>
      <c r="G379" s="125"/>
      <c r="H379" s="126"/>
      <c r="I379" s="26"/>
      <c r="J379" s="26"/>
      <c r="K379" s="26"/>
      <c r="L379" s="123"/>
      <c r="N379" s="147"/>
      <c r="O379" s="147"/>
      <c r="P379" s="25"/>
      <c r="Q379" s="26"/>
      <c r="R379" s="27"/>
      <c r="S379" s="28" t="s">
        <v>29</v>
      </c>
      <c r="T379" s="29" t="s">
        <v>29</v>
      </c>
      <c r="W379" s="31" t="str">
        <f t="shared" si="25"/>
        <v/>
      </c>
      <c r="X379" s="31" t="str">
        <f t="shared" si="27"/>
        <v/>
      </c>
      <c r="Y379" s="31" t="str">
        <f t="shared" si="28"/>
        <v/>
      </c>
      <c r="Z379" s="31" t="str">
        <f t="shared" si="29"/>
        <v/>
      </c>
      <c r="AA379" s="31" t="e">
        <f>M379&amp;#REF!&amp;G379&amp;I379&amp;L379</f>
        <v>#REF!</v>
      </c>
      <c r="AB379" s="30" t="e">
        <f>IF(AA379="",888,COUNTIF($AA$1:AA379,AA379))</f>
        <v>#REF!</v>
      </c>
    </row>
    <row r="380" spans="1:28">
      <c r="A380" s="17" t="str">
        <f>IF(E380="","",SUBTOTAL(103,E$1:E380)-1)</f>
        <v/>
      </c>
      <c r="B380" s="18" t="str">
        <f t="shared" si="26"/>
        <v/>
      </c>
      <c r="C380" s="123"/>
      <c r="D380" s="124"/>
      <c r="E380" s="123"/>
      <c r="F380" s="123"/>
      <c r="G380" s="125"/>
      <c r="H380" s="126"/>
      <c r="I380" s="26"/>
      <c r="J380" s="26"/>
      <c r="K380" s="26"/>
      <c r="L380" s="123"/>
      <c r="N380" s="147"/>
      <c r="O380" s="147"/>
      <c r="P380" s="25"/>
      <c r="Q380" s="26"/>
      <c r="R380" s="27"/>
      <c r="S380" s="28" t="s">
        <v>29</v>
      </c>
      <c r="T380" s="29" t="s">
        <v>29</v>
      </c>
      <c r="W380" s="31" t="str">
        <f t="shared" si="25"/>
        <v/>
      </c>
      <c r="X380" s="31" t="str">
        <f t="shared" si="27"/>
        <v/>
      </c>
      <c r="Y380" s="31" t="str">
        <f t="shared" si="28"/>
        <v/>
      </c>
      <c r="Z380" s="31" t="str">
        <f t="shared" si="29"/>
        <v/>
      </c>
      <c r="AA380" s="31" t="e">
        <f>M380&amp;#REF!&amp;G380&amp;I380&amp;L380</f>
        <v>#REF!</v>
      </c>
      <c r="AB380" s="30" t="e">
        <f>IF(AA380="",888,COUNTIF($AA$1:AA380,AA380))</f>
        <v>#REF!</v>
      </c>
    </row>
    <row r="381" spans="1:28">
      <c r="A381" s="17" t="str">
        <f>IF(E381="","",SUBTOTAL(103,E$1:E381)-1)</f>
        <v/>
      </c>
      <c r="B381" s="18" t="str">
        <f t="shared" si="26"/>
        <v/>
      </c>
      <c r="C381" s="123"/>
      <c r="D381" s="124"/>
      <c r="E381" s="123"/>
      <c r="F381" s="123"/>
      <c r="G381" s="125"/>
      <c r="H381" s="126"/>
      <c r="I381" s="26"/>
      <c r="J381" s="26"/>
      <c r="K381" s="26"/>
      <c r="L381" s="123"/>
      <c r="N381" s="147"/>
      <c r="O381" s="147"/>
      <c r="P381" s="25"/>
      <c r="Q381" s="26"/>
      <c r="R381" s="27"/>
      <c r="S381" s="28" t="s">
        <v>29</v>
      </c>
      <c r="T381" s="29" t="s">
        <v>29</v>
      </c>
      <c r="W381" s="31" t="str">
        <f t="shared" si="25"/>
        <v/>
      </c>
      <c r="X381" s="31" t="str">
        <f t="shared" si="27"/>
        <v/>
      </c>
      <c r="Y381" s="31" t="str">
        <f t="shared" si="28"/>
        <v/>
      </c>
      <c r="Z381" s="31" t="str">
        <f t="shared" si="29"/>
        <v/>
      </c>
      <c r="AA381" s="31" t="e">
        <f>M381&amp;#REF!&amp;G381&amp;I381&amp;L381</f>
        <v>#REF!</v>
      </c>
      <c r="AB381" s="30" t="e">
        <f>IF(AA381="",888,COUNTIF($AA$1:AA381,AA381))</f>
        <v>#REF!</v>
      </c>
    </row>
    <row r="382" spans="1:28">
      <c r="A382" s="17" t="str">
        <f>IF(E382="","",SUBTOTAL(103,E$1:E382)-1)</f>
        <v/>
      </c>
      <c r="B382" s="18" t="str">
        <f t="shared" si="26"/>
        <v/>
      </c>
      <c r="C382" s="123"/>
      <c r="D382" s="124"/>
      <c r="E382" s="123"/>
      <c r="F382" s="123"/>
      <c r="G382" s="125"/>
      <c r="H382" s="126"/>
      <c r="I382" s="26"/>
      <c r="J382" s="26"/>
      <c r="K382" s="26"/>
      <c r="L382" s="123"/>
      <c r="N382" s="147"/>
      <c r="O382" s="147"/>
      <c r="P382" s="25"/>
      <c r="Q382" s="26"/>
      <c r="R382" s="27"/>
      <c r="S382" s="28" t="s">
        <v>29</v>
      </c>
      <c r="T382" s="29" t="s">
        <v>29</v>
      </c>
      <c r="W382" s="31" t="str">
        <f t="shared" si="25"/>
        <v/>
      </c>
      <c r="X382" s="31" t="str">
        <f t="shared" si="27"/>
        <v/>
      </c>
      <c r="Y382" s="31" t="str">
        <f t="shared" si="28"/>
        <v/>
      </c>
      <c r="Z382" s="31" t="str">
        <f t="shared" si="29"/>
        <v/>
      </c>
      <c r="AA382" s="31" t="e">
        <f>M382&amp;#REF!&amp;G382&amp;I382&amp;L382</f>
        <v>#REF!</v>
      </c>
      <c r="AB382" s="30" t="e">
        <f>IF(AA382="",888,COUNTIF($AA$1:AA382,AA382))</f>
        <v>#REF!</v>
      </c>
    </row>
    <row r="383" spans="1:28">
      <c r="A383" s="17" t="str">
        <f>IF(E383="","",SUBTOTAL(103,E$1:E383)-1)</f>
        <v/>
      </c>
      <c r="B383" s="18" t="str">
        <f t="shared" si="26"/>
        <v/>
      </c>
      <c r="C383" s="123"/>
      <c r="D383" s="124"/>
      <c r="E383" s="123"/>
      <c r="F383" s="123"/>
      <c r="G383" s="125"/>
      <c r="H383" s="126"/>
      <c r="I383" s="26"/>
      <c r="J383" s="26"/>
      <c r="K383" s="26"/>
      <c r="L383" s="123"/>
      <c r="N383" s="147"/>
      <c r="O383" s="147"/>
      <c r="P383" s="25"/>
      <c r="Q383" s="26"/>
      <c r="R383" s="27"/>
      <c r="S383" s="28" t="s">
        <v>29</v>
      </c>
      <c r="T383" s="29" t="s">
        <v>29</v>
      </c>
      <c r="W383" s="31" t="str">
        <f t="shared" si="25"/>
        <v/>
      </c>
      <c r="X383" s="31" t="str">
        <f t="shared" si="27"/>
        <v/>
      </c>
      <c r="Y383" s="31" t="str">
        <f t="shared" si="28"/>
        <v/>
      </c>
      <c r="Z383" s="31" t="str">
        <f t="shared" si="29"/>
        <v/>
      </c>
      <c r="AA383" s="31" t="e">
        <f>M383&amp;#REF!&amp;G383&amp;I383&amp;L383</f>
        <v>#REF!</v>
      </c>
      <c r="AB383" s="30" t="e">
        <f>IF(AA383="",888,COUNTIF($AA$1:AA383,AA383))</f>
        <v>#REF!</v>
      </c>
    </row>
    <row r="384" spans="1:28">
      <c r="A384" s="17" t="str">
        <f>IF(E384="","",SUBTOTAL(103,E$1:E384)-1)</f>
        <v/>
      </c>
      <c r="B384" s="18" t="str">
        <f t="shared" si="26"/>
        <v/>
      </c>
      <c r="C384" s="123"/>
      <c r="D384" s="124"/>
      <c r="E384" s="123"/>
      <c r="F384" s="123"/>
      <c r="G384" s="125"/>
      <c r="H384" s="126"/>
      <c r="I384" s="26"/>
      <c r="J384" s="26"/>
      <c r="K384" s="26"/>
      <c r="L384" s="123"/>
      <c r="N384" s="147"/>
      <c r="O384" s="147"/>
      <c r="P384" s="25"/>
      <c r="Q384" s="26"/>
      <c r="R384" s="27"/>
      <c r="S384" s="28" t="s">
        <v>29</v>
      </c>
      <c r="T384" s="29" t="s">
        <v>29</v>
      </c>
      <c r="W384" s="31" t="str">
        <f t="shared" si="25"/>
        <v/>
      </c>
      <c r="X384" s="31" t="str">
        <f t="shared" si="27"/>
        <v/>
      </c>
      <c r="Y384" s="31" t="str">
        <f t="shared" si="28"/>
        <v/>
      </c>
      <c r="Z384" s="31" t="str">
        <f t="shared" si="29"/>
        <v/>
      </c>
      <c r="AA384" s="31" t="e">
        <f>M384&amp;#REF!&amp;G384&amp;I384&amp;L384</f>
        <v>#REF!</v>
      </c>
      <c r="AB384" s="30" t="e">
        <f>IF(AA384="",888,COUNTIF($AA$1:AA384,AA384))</f>
        <v>#REF!</v>
      </c>
    </row>
    <row r="385" spans="1:28">
      <c r="A385" s="17" t="str">
        <f>IF(E385="","",SUBTOTAL(103,E$1:E385)-1)</f>
        <v/>
      </c>
      <c r="B385" s="18" t="str">
        <f t="shared" si="26"/>
        <v/>
      </c>
      <c r="C385" s="123"/>
      <c r="D385" s="124"/>
      <c r="E385" s="123"/>
      <c r="F385" s="123"/>
      <c r="G385" s="125"/>
      <c r="H385" s="126"/>
      <c r="I385" s="26"/>
      <c r="J385" s="26"/>
      <c r="K385" s="26"/>
      <c r="L385" s="123"/>
      <c r="N385" s="147"/>
      <c r="O385" s="147"/>
      <c r="P385" s="25"/>
      <c r="Q385" s="26"/>
      <c r="R385" s="27"/>
      <c r="S385" s="28" t="s">
        <v>29</v>
      </c>
      <c r="T385" s="29" t="s">
        <v>29</v>
      </c>
      <c r="W385" s="31" t="str">
        <f t="shared" si="25"/>
        <v/>
      </c>
      <c r="X385" s="31" t="str">
        <f t="shared" si="27"/>
        <v/>
      </c>
      <c r="Y385" s="31" t="str">
        <f t="shared" si="28"/>
        <v/>
      </c>
      <c r="Z385" s="31" t="str">
        <f t="shared" si="29"/>
        <v/>
      </c>
      <c r="AA385" s="31" t="e">
        <f>M385&amp;#REF!&amp;G385&amp;I385&amp;L385</f>
        <v>#REF!</v>
      </c>
      <c r="AB385" s="30" t="e">
        <f>IF(AA385="",888,COUNTIF($AA$1:AA385,AA385))</f>
        <v>#REF!</v>
      </c>
    </row>
    <row r="386" spans="1:28">
      <c r="A386" s="17" t="str">
        <f>IF(E386="","",SUBTOTAL(103,E$1:E386)-1)</f>
        <v/>
      </c>
      <c r="B386" s="18" t="str">
        <f t="shared" si="26"/>
        <v/>
      </c>
      <c r="C386" s="123"/>
      <c r="D386" s="124"/>
      <c r="E386" s="123"/>
      <c r="F386" s="123"/>
      <c r="G386" s="125"/>
      <c r="H386" s="126"/>
      <c r="I386" s="26"/>
      <c r="J386" s="26"/>
      <c r="K386" s="26"/>
      <c r="L386" s="123"/>
      <c r="N386" s="147"/>
      <c r="O386" s="147"/>
      <c r="P386" s="25"/>
      <c r="Q386" s="26"/>
      <c r="R386" s="27"/>
      <c r="S386" s="28" t="s">
        <v>29</v>
      </c>
      <c r="T386" s="29" t="s">
        <v>29</v>
      </c>
      <c r="W386" s="31" t="str">
        <f t="shared" si="25"/>
        <v/>
      </c>
      <c r="X386" s="31" t="str">
        <f t="shared" si="27"/>
        <v/>
      </c>
      <c r="Y386" s="31" t="str">
        <f t="shared" si="28"/>
        <v/>
      </c>
      <c r="Z386" s="31" t="str">
        <f t="shared" si="29"/>
        <v/>
      </c>
      <c r="AA386" s="31" t="e">
        <f>M386&amp;#REF!&amp;G386&amp;I386&amp;L386</f>
        <v>#REF!</v>
      </c>
      <c r="AB386" s="30" t="e">
        <f>IF(AA386="",888,COUNTIF($AA$1:AA386,AA386))</f>
        <v>#REF!</v>
      </c>
    </row>
    <row r="387" spans="1:28">
      <c r="A387" s="17" t="str">
        <f>IF(E387="","",SUBTOTAL(103,E$1:E387)-1)</f>
        <v/>
      </c>
      <c r="B387" s="18" t="str">
        <f t="shared" si="26"/>
        <v/>
      </c>
      <c r="C387" s="123"/>
      <c r="D387" s="124"/>
      <c r="E387" s="123"/>
      <c r="F387" s="123"/>
      <c r="G387" s="125"/>
      <c r="H387" s="126"/>
      <c r="I387" s="26"/>
      <c r="J387" s="26"/>
      <c r="K387" s="26"/>
      <c r="L387" s="123"/>
      <c r="N387" s="147"/>
      <c r="O387" s="147"/>
      <c r="P387" s="25"/>
      <c r="Q387" s="26"/>
      <c r="R387" s="27"/>
      <c r="S387" s="28" t="s">
        <v>29</v>
      </c>
      <c r="T387" s="29" t="s">
        <v>29</v>
      </c>
      <c r="W387" s="31" t="str">
        <f t="shared" si="25"/>
        <v/>
      </c>
      <c r="X387" s="31" t="str">
        <f t="shared" si="27"/>
        <v/>
      </c>
      <c r="Y387" s="31" t="str">
        <f t="shared" si="28"/>
        <v/>
      </c>
      <c r="Z387" s="31" t="str">
        <f t="shared" si="29"/>
        <v/>
      </c>
      <c r="AA387" s="31" t="e">
        <f>M387&amp;#REF!&amp;G387&amp;I387&amp;L387</f>
        <v>#REF!</v>
      </c>
      <c r="AB387" s="30" t="e">
        <f>IF(AA387="",888,COUNTIF($AA$1:AA387,AA387))</f>
        <v>#REF!</v>
      </c>
    </row>
    <row r="388" spans="1:28">
      <c r="A388" s="17" t="str">
        <f>IF(E388="","",SUBTOTAL(103,E$1:E388)-1)</f>
        <v/>
      </c>
      <c r="B388" s="18" t="str">
        <f t="shared" si="26"/>
        <v/>
      </c>
      <c r="C388" s="123"/>
      <c r="D388" s="124"/>
      <c r="E388" s="123"/>
      <c r="F388" s="123"/>
      <c r="G388" s="125"/>
      <c r="H388" s="126"/>
      <c r="I388" s="26"/>
      <c r="J388" s="26"/>
      <c r="K388" s="26"/>
      <c r="L388" s="123"/>
      <c r="N388" s="147"/>
      <c r="O388" s="147"/>
      <c r="P388" s="25"/>
      <c r="Q388" s="26"/>
      <c r="R388" s="27"/>
      <c r="S388" s="28" t="s">
        <v>29</v>
      </c>
      <c r="T388" s="29" t="s">
        <v>29</v>
      </c>
      <c r="W388" s="31" t="str">
        <f t="shared" si="25"/>
        <v/>
      </c>
      <c r="X388" s="31" t="str">
        <f t="shared" si="27"/>
        <v/>
      </c>
      <c r="Y388" s="31" t="str">
        <f t="shared" si="28"/>
        <v/>
      </c>
      <c r="Z388" s="31" t="str">
        <f t="shared" si="29"/>
        <v/>
      </c>
      <c r="AA388" s="31" t="e">
        <f>M388&amp;#REF!&amp;G388&amp;I388&amp;L388</f>
        <v>#REF!</v>
      </c>
      <c r="AB388" s="30" t="e">
        <f>IF(AA388="",888,COUNTIF($AA$1:AA388,AA388))</f>
        <v>#REF!</v>
      </c>
    </row>
    <row r="389" spans="1:28">
      <c r="A389" s="17" t="str">
        <f>IF(E389="","",SUBTOTAL(103,E$1:E389)-1)</f>
        <v/>
      </c>
      <c r="B389" s="18" t="str">
        <f t="shared" si="26"/>
        <v/>
      </c>
      <c r="C389" s="123"/>
      <c r="D389" s="124"/>
      <c r="E389" s="123"/>
      <c r="F389" s="123"/>
      <c r="G389" s="125"/>
      <c r="H389" s="126"/>
      <c r="I389" s="26"/>
      <c r="J389" s="26"/>
      <c r="K389" s="26"/>
      <c r="L389" s="123"/>
      <c r="N389" s="147"/>
      <c r="O389" s="147"/>
      <c r="P389" s="25"/>
      <c r="Q389" s="26"/>
      <c r="R389" s="27"/>
      <c r="S389" s="28" t="s">
        <v>29</v>
      </c>
      <c r="T389" s="29" t="s">
        <v>29</v>
      </c>
      <c r="W389" s="31" t="str">
        <f t="shared" si="25"/>
        <v/>
      </c>
      <c r="X389" s="31" t="str">
        <f t="shared" si="27"/>
        <v/>
      </c>
      <c r="Y389" s="31" t="str">
        <f t="shared" si="28"/>
        <v/>
      </c>
      <c r="Z389" s="31" t="str">
        <f t="shared" si="29"/>
        <v/>
      </c>
      <c r="AA389" s="31" t="e">
        <f>M389&amp;#REF!&amp;G389&amp;I389&amp;L389</f>
        <v>#REF!</v>
      </c>
      <c r="AB389" s="30" t="e">
        <f>IF(AA389="",888,COUNTIF($AA$1:AA389,AA389))</f>
        <v>#REF!</v>
      </c>
    </row>
    <row r="390" spans="1:28">
      <c r="A390" s="17" t="str">
        <f>IF(E390="","",SUBTOTAL(103,E$1:E390)-1)</f>
        <v/>
      </c>
      <c r="B390" s="18" t="str">
        <f t="shared" si="26"/>
        <v/>
      </c>
      <c r="C390" s="123"/>
      <c r="D390" s="124"/>
      <c r="E390" s="123"/>
      <c r="F390" s="123"/>
      <c r="G390" s="125"/>
      <c r="H390" s="126"/>
      <c r="I390" s="26"/>
      <c r="J390" s="26"/>
      <c r="K390" s="26"/>
      <c r="L390" s="123"/>
      <c r="N390" s="147"/>
      <c r="O390" s="147"/>
      <c r="P390" s="25"/>
      <c r="Q390" s="26"/>
      <c r="R390" s="27"/>
      <c r="S390" s="28" t="s">
        <v>29</v>
      </c>
      <c r="T390" s="29" t="s">
        <v>29</v>
      </c>
      <c r="W390" s="31" t="str">
        <f t="shared" si="25"/>
        <v/>
      </c>
      <c r="X390" s="31" t="str">
        <f t="shared" si="27"/>
        <v/>
      </c>
      <c r="Y390" s="31" t="str">
        <f t="shared" si="28"/>
        <v/>
      </c>
      <c r="Z390" s="31" t="str">
        <f t="shared" si="29"/>
        <v/>
      </c>
      <c r="AA390" s="31" t="e">
        <f>M390&amp;#REF!&amp;G390&amp;I390&amp;L390</f>
        <v>#REF!</v>
      </c>
      <c r="AB390" s="30" t="e">
        <f>IF(AA390="",888,COUNTIF($AA$1:AA390,AA390))</f>
        <v>#REF!</v>
      </c>
    </row>
    <row r="391" spans="1:28">
      <c r="A391" s="17" t="str">
        <f>IF(E391="","",SUBTOTAL(103,E$1:E391)-1)</f>
        <v/>
      </c>
      <c r="B391" s="18" t="str">
        <f t="shared" si="26"/>
        <v/>
      </c>
      <c r="C391" s="123"/>
      <c r="D391" s="124"/>
      <c r="E391" s="123"/>
      <c r="F391" s="123"/>
      <c r="G391" s="125"/>
      <c r="H391" s="126"/>
      <c r="I391" s="26"/>
      <c r="J391" s="26"/>
      <c r="K391" s="26"/>
      <c r="L391" s="123"/>
      <c r="N391" s="147"/>
      <c r="O391" s="147"/>
      <c r="P391" s="25"/>
      <c r="Q391" s="26"/>
      <c r="R391" s="27"/>
      <c r="S391" s="28" t="s">
        <v>29</v>
      </c>
      <c r="T391" s="29" t="s">
        <v>29</v>
      </c>
      <c r="W391" s="31" t="str">
        <f t="shared" si="25"/>
        <v/>
      </c>
      <c r="X391" s="31" t="str">
        <f t="shared" si="27"/>
        <v/>
      </c>
      <c r="Y391" s="31" t="str">
        <f t="shared" si="28"/>
        <v/>
      </c>
      <c r="Z391" s="31" t="str">
        <f t="shared" si="29"/>
        <v/>
      </c>
      <c r="AA391" s="31" t="e">
        <f>M391&amp;#REF!&amp;G391&amp;I391&amp;L391</f>
        <v>#REF!</v>
      </c>
      <c r="AB391" s="30" t="e">
        <f>IF(AA391="",888,COUNTIF($AA$1:AA391,AA391))</f>
        <v>#REF!</v>
      </c>
    </row>
    <row r="392" spans="1:28">
      <c r="A392" s="17" t="str">
        <f>IF(E392="","",SUBTOTAL(103,E$1:E392)-1)</f>
        <v/>
      </c>
      <c r="B392" s="18" t="str">
        <f t="shared" si="26"/>
        <v/>
      </c>
      <c r="C392" s="123"/>
      <c r="D392" s="124"/>
      <c r="E392" s="123"/>
      <c r="F392" s="123"/>
      <c r="G392" s="125"/>
      <c r="H392" s="126"/>
      <c r="I392" s="26"/>
      <c r="J392" s="26"/>
      <c r="K392" s="26"/>
      <c r="L392" s="123"/>
      <c r="N392" s="147"/>
      <c r="O392" s="147"/>
      <c r="P392" s="25"/>
      <c r="Q392" s="26"/>
      <c r="R392" s="27"/>
      <c r="S392" s="28" t="s">
        <v>29</v>
      </c>
      <c r="T392" s="29" t="s">
        <v>29</v>
      </c>
      <c r="W392" s="31" t="str">
        <f t="shared" si="25"/>
        <v/>
      </c>
      <c r="X392" s="31" t="str">
        <f t="shared" si="27"/>
        <v/>
      </c>
      <c r="Y392" s="31" t="str">
        <f t="shared" si="28"/>
        <v/>
      </c>
      <c r="Z392" s="31" t="str">
        <f t="shared" si="29"/>
        <v/>
      </c>
      <c r="AA392" s="31" t="e">
        <f>M392&amp;#REF!&amp;G392&amp;I392&amp;L392</f>
        <v>#REF!</v>
      </c>
      <c r="AB392" s="30" t="e">
        <f>IF(AA392="",888,COUNTIF($AA$1:AA392,AA392))</f>
        <v>#REF!</v>
      </c>
    </row>
    <row r="393" spans="1:28">
      <c r="A393" s="17" t="str">
        <f>IF(E393="","",SUBTOTAL(103,E$1:E393)-1)</f>
        <v/>
      </c>
      <c r="B393" s="18" t="str">
        <f t="shared" si="26"/>
        <v/>
      </c>
      <c r="C393" s="123"/>
      <c r="D393" s="124"/>
      <c r="E393" s="123"/>
      <c r="F393" s="123"/>
      <c r="G393" s="125"/>
      <c r="H393" s="126"/>
      <c r="I393" s="26"/>
      <c r="J393" s="26"/>
      <c r="K393" s="26"/>
      <c r="L393" s="123"/>
      <c r="N393" s="147"/>
      <c r="O393" s="147"/>
      <c r="P393" s="25"/>
      <c r="Q393" s="26"/>
      <c r="R393" s="27"/>
      <c r="S393" s="28" t="s">
        <v>29</v>
      </c>
      <c r="T393" s="29" t="s">
        <v>29</v>
      </c>
      <c r="W393" s="31" t="str">
        <f t="shared" si="25"/>
        <v/>
      </c>
      <c r="X393" s="31" t="str">
        <f t="shared" si="27"/>
        <v/>
      </c>
      <c r="Y393" s="31" t="str">
        <f t="shared" si="28"/>
        <v/>
      </c>
      <c r="Z393" s="31" t="str">
        <f t="shared" si="29"/>
        <v/>
      </c>
      <c r="AA393" s="31" t="e">
        <f>M393&amp;#REF!&amp;G393&amp;I393&amp;L393</f>
        <v>#REF!</v>
      </c>
      <c r="AB393" s="30" t="e">
        <f>IF(AA393="",888,COUNTIF($AA$1:AA393,AA393))</f>
        <v>#REF!</v>
      </c>
    </row>
    <row r="394" spans="1:28">
      <c r="A394" s="17" t="str">
        <f>IF(E394="","",SUBTOTAL(103,E$1:E394)-1)</f>
        <v/>
      </c>
      <c r="B394" s="18" t="str">
        <f t="shared" si="26"/>
        <v/>
      </c>
      <c r="C394" s="123"/>
      <c r="D394" s="124"/>
      <c r="E394" s="123"/>
      <c r="F394" s="123"/>
      <c r="G394" s="125"/>
      <c r="H394" s="126"/>
      <c r="I394" s="26"/>
      <c r="J394" s="26"/>
      <c r="K394" s="26"/>
      <c r="L394" s="123"/>
      <c r="N394" s="147"/>
      <c r="O394" s="147"/>
      <c r="P394" s="25"/>
      <c r="Q394" s="26"/>
      <c r="R394" s="27"/>
      <c r="S394" s="28" t="s">
        <v>29</v>
      </c>
      <c r="T394" s="29" t="s">
        <v>29</v>
      </c>
      <c r="W394" s="31" t="str">
        <f t="shared" si="25"/>
        <v/>
      </c>
      <c r="X394" s="31" t="str">
        <f t="shared" si="27"/>
        <v/>
      </c>
      <c r="Y394" s="31" t="str">
        <f t="shared" si="28"/>
        <v/>
      </c>
      <c r="Z394" s="31" t="str">
        <f t="shared" si="29"/>
        <v/>
      </c>
      <c r="AA394" s="31" t="e">
        <f>M394&amp;#REF!&amp;G394&amp;I394&amp;L394</f>
        <v>#REF!</v>
      </c>
      <c r="AB394" s="30" t="e">
        <f>IF(AA394="",888,COUNTIF($AA$1:AA394,AA394))</f>
        <v>#REF!</v>
      </c>
    </row>
    <row r="395" spans="1:28">
      <c r="A395" s="17" t="str">
        <f>IF(E395="","",SUBTOTAL(103,E$1:E395)-1)</f>
        <v/>
      </c>
      <c r="B395" s="18" t="str">
        <f t="shared" si="26"/>
        <v/>
      </c>
      <c r="C395" s="123"/>
      <c r="D395" s="124"/>
      <c r="E395" s="123"/>
      <c r="F395" s="123"/>
      <c r="G395" s="125"/>
      <c r="H395" s="126"/>
      <c r="I395" s="26"/>
      <c r="J395" s="26"/>
      <c r="K395" s="26"/>
      <c r="L395" s="123"/>
      <c r="N395" s="147"/>
      <c r="O395" s="147"/>
      <c r="P395" s="25"/>
      <c r="Q395" s="26"/>
      <c r="R395" s="27"/>
      <c r="S395" s="28" t="s">
        <v>29</v>
      </c>
      <c r="T395" s="29" t="s">
        <v>29</v>
      </c>
      <c r="W395" s="31" t="str">
        <f t="shared" si="25"/>
        <v/>
      </c>
      <c r="X395" s="31" t="str">
        <f t="shared" si="27"/>
        <v/>
      </c>
      <c r="Y395" s="31" t="str">
        <f t="shared" si="28"/>
        <v/>
      </c>
      <c r="Z395" s="31" t="str">
        <f t="shared" si="29"/>
        <v/>
      </c>
      <c r="AA395" s="31" t="e">
        <f>M395&amp;#REF!&amp;G395&amp;I395&amp;L395</f>
        <v>#REF!</v>
      </c>
      <c r="AB395" s="30" t="e">
        <f>IF(AA395="",888,COUNTIF($AA$1:AA395,AA395))</f>
        <v>#REF!</v>
      </c>
    </row>
    <row r="396" spans="1:28">
      <c r="A396" s="17" t="str">
        <f>IF(E396="","",SUBTOTAL(103,E$1:E396)-1)</f>
        <v/>
      </c>
      <c r="B396" s="18" t="str">
        <f t="shared" si="26"/>
        <v/>
      </c>
      <c r="C396" s="123"/>
      <c r="D396" s="124"/>
      <c r="E396" s="123"/>
      <c r="F396" s="123"/>
      <c r="G396" s="125"/>
      <c r="H396" s="126"/>
      <c r="I396" s="26"/>
      <c r="J396" s="26"/>
      <c r="K396" s="26"/>
      <c r="L396" s="123"/>
      <c r="N396" s="147"/>
      <c r="O396" s="147"/>
      <c r="P396" s="25"/>
      <c r="Q396" s="26"/>
      <c r="R396" s="27"/>
      <c r="S396" s="28" t="s">
        <v>29</v>
      </c>
      <c r="T396" s="29" t="s">
        <v>29</v>
      </c>
      <c r="W396" s="31" t="str">
        <f t="shared" ref="W396:W410" si="30">S396&amp;L396</f>
        <v/>
      </c>
      <c r="X396" s="31" t="str">
        <f t="shared" si="27"/>
        <v/>
      </c>
      <c r="Y396" s="31" t="str">
        <f t="shared" si="28"/>
        <v/>
      </c>
      <c r="Z396" s="31" t="str">
        <f t="shared" si="29"/>
        <v/>
      </c>
      <c r="AA396" s="31" t="e">
        <f>M396&amp;#REF!&amp;G396&amp;I396&amp;L396</f>
        <v>#REF!</v>
      </c>
      <c r="AB396" s="30" t="e">
        <f>IF(AA396="",888,COUNTIF($AA$1:AA396,AA396))</f>
        <v>#REF!</v>
      </c>
    </row>
    <row r="397" spans="1:28">
      <c r="A397" s="17" t="str">
        <f>IF(E397="","",SUBTOTAL(103,E$1:E397)-1)</f>
        <v/>
      </c>
      <c r="B397" s="18" t="str">
        <f t="shared" ref="B397:B410" si="31">IF(D397="","",IF(D397*1&gt;40,IF(D397*1&gt;70,3,2),1))</f>
        <v/>
      </c>
      <c r="C397" s="123"/>
      <c r="D397" s="124"/>
      <c r="E397" s="123"/>
      <c r="F397" s="123"/>
      <c r="G397" s="125"/>
      <c r="H397" s="126"/>
      <c r="I397" s="26"/>
      <c r="J397" s="26"/>
      <c r="K397" s="26"/>
      <c r="L397" s="123"/>
      <c r="N397" s="147"/>
      <c r="O397" s="147"/>
      <c r="P397" s="25"/>
      <c r="Q397" s="26"/>
      <c r="R397" s="27"/>
      <c r="S397" s="28" t="s">
        <v>29</v>
      </c>
      <c r="T397" s="29" t="s">
        <v>29</v>
      </c>
      <c r="W397" s="31" t="str">
        <f t="shared" si="30"/>
        <v/>
      </c>
      <c r="X397" s="31" t="str">
        <f t="shared" si="27"/>
        <v/>
      </c>
      <c r="Y397" s="31" t="str">
        <f t="shared" si="28"/>
        <v/>
      </c>
      <c r="Z397" s="31" t="str">
        <f t="shared" si="29"/>
        <v/>
      </c>
      <c r="AA397" s="31" t="e">
        <f>M397&amp;#REF!&amp;G397&amp;I397&amp;L397</f>
        <v>#REF!</v>
      </c>
      <c r="AB397" s="30" t="e">
        <f>IF(AA397="",888,COUNTIF($AA$1:AA397,AA397))</f>
        <v>#REF!</v>
      </c>
    </row>
    <row r="398" spans="1:28">
      <c r="A398" s="17" t="str">
        <f>IF(E398="","",SUBTOTAL(103,E$1:E398)-1)</f>
        <v/>
      </c>
      <c r="B398" s="18" t="str">
        <f t="shared" si="31"/>
        <v/>
      </c>
      <c r="C398" s="123"/>
      <c r="D398" s="124"/>
      <c r="E398" s="123"/>
      <c r="F398" s="123"/>
      <c r="G398" s="125"/>
      <c r="H398" s="126"/>
      <c r="I398" s="26"/>
      <c r="J398" s="26"/>
      <c r="K398" s="26"/>
      <c r="L398" s="123"/>
      <c r="N398" s="147"/>
      <c r="O398" s="147"/>
      <c r="P398" s="25"/>
      <c r="Q398" s="26"/>
      <c r="R398" s="27"/>
      <c r="S398" s="28" t="s">
        <v>29</v>
      </c>
      <c r="T398" s="29" t="s">
        <v>29</v>
      </c>
      <c r="W398" s="31" t="str">
        <f t="shared" si="30"/>
        <v/>
      </c>
      <c r="X398" s="31" t="str">
        <f t="shared" ref="X398:X410" si="32">N398&amp;L398</f>
        <v/>
      </c>
      <c r="Y398" s="31" t="str">
        <f t="shared" ref="Y398:Y410" si="33">O398&amp;L398</f>
        <v/>
      </c>
      <c r="Z398" s="31" t="str">
        <f t="shared" ref="Z398:Z410" si="34">P398&amp;L398</f>
        <v/>
      </c>
      <c r="AA398" s="31" t="e">
        <f>M398&amp;#REF!&amp;G398&amp;I398&amp;L398</f>
        <v>#REF!</v>
      </c>
      <c r="AB398" s="30" t="e">
        <f>IF(AA398="",888,COUNTIF($AA$1:AA398,AA398))</f>
        <v>#REF!</v>
      </c>
    </row>
    <row r="399" spans="1:28">
      <c r="A399" s="17" t="str">
        <f>IF(E399="","",SUBTOTAL(103,E$1:E399)-1)</f>
        <v/>
      </c>
      <c r="B399" s="18" t="str">
        <f t="shared" si="31"/>
        <v/>
      </c>
      <c r="C399" s="123"/>
      <c r="D399" s="124"/>
      <c r="E399" s="123"/>
      <c r="F399" s="123"/>
      <c r="G399" s="125"/>
      <c r="H399" s="126"/>
      <c r="I399" s="26"/>
      <c r="J399" s="26"/>
      <c r="K399" s="26"/>
      <c r="L399" s="123"/>
      <c r="N399" s="147"/>
      <c r="O399" s="147"/>
      <c r="P399" s="25"/>
      <c r="Q399" s="26"/>
      <c r="R399" s="27"/>
      <c r="S399" s="28" t="s">
        <v>29</v>
      </c>
      <c r="T399" s="29" t="s">
        <v>29</v>
      </c>
      <c r="W399" s="31" t="str">
        <f t="shared" si="30"/>
        <v/>
      </c>
      <c r="X399" s="31" t="str">
        <f t="shared" si="32"/>
        <v/>
      </c>
      <c r="Y399" s="31" t="str">
        <f t="shared" si="33"/>
        <v/>
      </c>
      <c r="Z399" s="31" t="str">
        <f t="shared" si="34"/>
        <v/>
      </c>
      <c r="AA399" s="31" t="e">
        <f>M399&amp;#REF!&amp;G399&amp;I399&amp;L399</f>
        <v>#REF!</v>
      </c>
      <c r="AB399" s="30" t="e">
        <f>IF(AA399="",888,COUNTIF($AA$1:AA399,AA399))</f>
        <v>#REF!</v>
      </c>
    </row>
    <row r="400" spans="1:28">
      <c r="A400" s="17" t="str">
        <f>IF(E400="","",SUBTOTAL(103,E$1:E400)-1)</f>
        <v/>
      </c>
      <c r="B400" s="18" t="str">
        <f t="shared" si="31"/>
        <v/>
      </c>
      <c r="C400" s="123"/>
      <c r="D400" s="124"/>
      <c r="E400" s="123"/>
      <c r="F400" s="123"/>
      <c r="G400" s="125"/>
      <c r="H400" s="126"/>
      <c r="I400" s="26"/>
      <c r="J400" s="26"/>
      <c r="K400" s="26"/>
      <c r="L400" s="123"/>
      <c r="N400" s="147"/>
      <c r="O400" s="147"/>
      <c r="P400" s="25"/>
      <c r="Q400" s="26"/>
      <c r="R400" s="27"/>
      <c r="S400" s="28" t="s">
        <v>29</v>
      </c>
      <c r="T400" s="29" t="s">
        <v>29</v>
      </c>
      <c r="W400" s="31" t="str">
        <f t="shared" si="30"/>
        <v/>
      </c>
      <c r="X400" s="31" t="str">
        <f t="shared" si="32"/>
        <v/>
      </c>
      <c r="Y400" s="31" t="str">
        <f t="shared" si="33"/>
        <v/>
      </c>
      <c r="Z400" s="31" t="str">
        <f t="shared" si="34"/>
        <v/>
      </c>
      <c r="AA400" s="31" t="e">
        <f>M400&amp;#REF!&amp;G400&amp;I400&amp;L400</f>
        <v>#REF!</v>
      </c>
      <c r="AB400" s="30" t="e">
        <f>IF(AA400="",888,COUNTIF($AA$1:AA400,AA400))</f>
        <v>#REF!</v>
      </c>
    </row>
    <row r="401" spans="1:28">
      <c r="A401" s="17" t="str">
        <f>IF(E401="","",SUBTOTAL(103,E$1:E401)-1)</f>
        <v/>
      </c>
      <c r="B401" s="18" t="str">
        <f t="shared" si="31"/>
        <v/>
      </c>
      <c r="C401" s="123"/>
      <c r="D401" s="124"/>
      <c r="E401" s="123"/>
      <c r="F401" s="123"/>
      <c r="G401" s="125"/>
      <c r="H401" s="126"/>
      <c r="I401" s="26"/>
      <c r="J401" s="26"/>
      <c r="K401" s="26"/>
      <c r="L401" s="123"/>
      <c r="N401" s="147"/>
      <c r="O401" s="147"/>
      <c r="P401" s="25"/>
      <c r="Q401" s="26"/>
      <c r="R401" s="27"/>
      <c r="S401" s="28" t="s">
        <v>29</v>
      </c>
      <c r="T401" s="29" t="s">
        <v>29</v>
      </c>
      <c r="W401" s="31" t="str">
        <f t="shared" si="30"/>
        <v/>
      </c>
      <c r="X401" s="31" t="str">
        <f t="shared" si="32"/>
        <v/>
      </c>
      <c r="Y401" s="31" t="str">
        <f t="shared" si="33"/>
        <v/>
      </c>
      <c r="Z401" s="31" t="str">
        <f t="shared" si="34"/>
        <v/>
      </c>
      <c r="AA401" s="31" t="e">
        <f>M401&amp;#REF!&amp;G401&amp;I401&amp;L401</f>
        <v>#REF!</v>
      </c>
      <c r="AB401" s="30" t="e">
        <f>IF(AA401="",888,COUNTIF($AA$1:AA401,AA401))</f>
        <v>#REF!</v>
      </c>
    </row>
    <row r="402" spans="1:28">
      <c r="A402" s="17" t="str">
        <f>IF(E402="","",SUBTOTAL(103,E$1:E402)-1)</f>
        <v/>
      </c>
      <c r="B402" s="18" t="str">
        <f t="shared" si="31"/>
        <v/>
      </c>
      <c r="C402" s="123"/>
      <c r="D402" s="124"/>
      <c r="E402" s="123"/>
      <c r="F402" s="123"/>
      <c r="G402" s="125"/>
      <c r="H402" s="126"/>
      <c r="I402" s="26"/>
      <c r="J402" s="26"/>
      <c r="K402" s="26"/>
      <c r="L402" s="123"/>
      <c r="N402" s="147"/>
      <c r="O402" s="147"/>
      <c r="P402" s="25"/>
      <c r="Q402" s="26"/>
      <c r="R402" s="27"/>
      <c r="S402" s="28" t="s">
        <v>29</v>
      </c>
      <c r="T402" s="29" t="s">
        <v>29</v>
      </c>
      <c r="W402" s="31" t="str">
        <f t="shared" si="30"/>
        <v/>
      </c>
      <c r="X402" s="31" t="str">
        <f t="shared" si="32"/>
        <v/>
      </c>
      <c r="Y402" s="31" t="str">
        <f t="shared" si="33"/>
        <v/>
      </c>
      <c r="Z402" s="31" t="str">
        <f t="shared" si="34"/>
        <v/>
      </c>
      <c r="AA402" s="31" t="e">
        <f>M402&amp;#REF!&amp;G402&amp;I402&amp;L402</f>
        <v>#REF!</v>
      </c>
      <c r="AB402" s="30" t="e">
        <f>IF(AA402="",888,COUNTIF($AA$1:AA402,AA402))</f>
        <v>#REF!</v>
      </c>
    </row>
    <row r="403" spans="1:28">
      <c r="A403" s="17" t="str">
        <f>IF(E403="","",SUBTOTAL(103,E$1:E403)-1)</f>
        <v/>
      </c>
      <c r="B403" s="18" t="str">
        <f t="shared" si="31"/>
        <v/>
      </c>
      <c r="C403" s="123"/>
      <c r="D403" s="124"/>
      <c r="E403" s="123"/>
      <c r="F403" s="123"/>
      <c r="G403" s="125"/>
      <c r="H403" s="126"/>
      <c r="I403" s="26"/>
      <c r="J403" s="26"/>
      <c r="K403" s="26"/>
      <c r="L403" s="123"/>
      <c r="N403" s="147"/>
      <c r="O403" s="147"/>
      <c r="P403" s="25"/>
      <c r="Q403" s="26"/>
      <c r="R403" s="27"/>
      <c r="S403" s="28" t="s">
        <v>29</v>
      </c>
      <c r="T403" s="29" t="s">
        <v>29</v>
      </c>
      <c r="W403" s="31" t="str">
        <f t="shared" si="30"/>
        <v/>
      </c>
      <c r="X403" s="31" t="str">
        <f t="shared" si="32"/>
        <v/>
      </c>
      <c r="Y403" s="31" t="str">
        <f t="shared" si="33"/>
        <v/>
      </c>
      <c r="Z403" s="31" t="str">
        <f t="shared" si="34"/>
        <v/>
      </c>
      <c r="AA403" s="31" t="e">
        <f>M403&amp;#REF!&amp;G403&amp;I403&amp;L403</f>
        <v>#REF!</v>
      </c>
      <c r="AB403" s="30" t="e">
        <f>IF(AA403="",888,COUNTIF($AA$1:AA403,AA403))</f>
        <v>#REF!</v>
      </c>
    </row>
    <row r="404" spans="1:28">
      <c r="A404" s="17" t="str">
        <f>IF(E404="","",SUBTOTAL(103,E$1:E404)-1)</f>
        <v/>
      </c>
      <c r="B404" s="18" t="str">
        <f t="shared" si="31"/>
        <v/>
      </c>
      <c r="C404" s="123"/>
      <c r="D404" s="124"/>
      <c r="E404" s="123"/>
      <c r="F404" s="123"/>
      <c r="G404" s="125"/>
      <c r="H404" s="126"/>
      <c r="I404" s="26"/>
      <c r="J404" s="26"/>
      <c r="K404" s="26"/>
      <c r="L404" s="123"/>
      <c r="N404" s="147"/>
      <c r="O404" s="147"/>
      <c r="P404" s="25"/>
      <c r="Q404" s="26"/>
      <c r="R404" s="27"/>
      <c r="S404" s="28" t="s">
        <v>29</v>
      </c>
      <c r="T404" s="29" t="s">
        <v>29</v>
      </c>
      <c r="W404" s="31" t="str">
        <f t="shared" si="30"/>
        <v/>
      </c>
      <c r="X404" s="31" t="str">
        <f t="shared" si="32"/>
        <v/>
      </c>
      <c r="Y404" s="31" t="str">
        <f t="shared" si="33"/>
        <v/>
      </c>
      <c r="Z404" s="31" t="str">
        <f t="shared" si="34"/>
        <v/>
      </c>
      <c r="AA404" s="31" t="e">
        <f>M404&amp;#REF!&amp;G404&amp;I404&amp;L404</f>
        <v>#REF!</v>
      </c>
      <c r="AB404" s="30" t="e">
        <f>IF(AA404="",888,COUNTIF($AA$1:AA404,AA404))</f>
        <v>#REF!</v>
      </c>
    </row>
    <row r="405" spans="1:28">
      <c r="A405" s="17" t="str">
        <f>IF(E405="","",SUBTOTAL(103,E$1:E405)-1)</f>
        <v/>
      </c>
      <c r="B405" s="18" t="str">
        <f t="shared" si="31"/>
        <v/>
      </c>
      <c r="C405" s="123"/>
      <c r="D405" s="124"/>
      <c r="E405" s="123"/>
      <c r="F405" s="123"/>
      <c r="G405" s="125"/>
      <c r="H405" s="126"/>
      <c r="I405" s="26"/>
      <c r="J405" s="26"/>
      <c r="K405" s="26"/>
      <c r="L405" s="123"/>
      <c r="N405" s="24"/>
      <c r="O405" s="24"/>
      <c r="P405" s="25"/>
      <c r="Q405" s="26"/>
      <c r="R405" s="27"/>
      <c r="S405" s="28" t="s">
        <v>29</v>
      </c>
      <c r="T405" s="29" t="s">
        <v>29</v>
      </c>
      <c r="W405" s="31" t="str">
        <f t="shared" si="30"/>
        <v/>
      </c>
      <c r="X405" s="31" t="str">
        <f t="shared" si="32"/>
        <v/>
      </c>
      <c r="Y405" s="31" t="str">
        <f t="shared" si="33"/>
        <v/>
      </c>
      <c r="Z405" s="31" t="str">
        <f t="shared" si="34"/>
        <v/>
      </c>
      <c r="AA405" s="31" t="e">
        <f>M405&amp;#REF!&amp;G405&amp;I405&amp;L405</f>
        <v>#REF!</v>
      </c>
      <c r="AB405" s="30" t="e">
        <f>IF(AA405="",888,COUNTIF($AA$1:AA405,AA405))</f>
        <v>#REF!</v>
      </c>
    </row>
    <row r="406" spans="1:28">
      <c r="A406" s="17" t="str">
        <f>IF(E406="","",SUBTOTAL(103,E$1:E406)-1)</f>
        <v/>
      </c>
      <c r="B406" s="18" t="str">
        <f t="shared" si="31"/>
        <v/>
      </c>
      <c r="C406" s="123"/>
      <c r="D406" s="124"/>
      <c r="E406" s="123"/>
      <c r="F406" s="123"/>
      <c r="G406" s="125"/>
      <c r="H406" s="126"/>
      <c r="I406" s="26"/>
      <c r="J406" s="26"/>
      <c r="K406" s="26"/>
      <c r="L406" s="123"/>
      <c r="N406" s="24"/>
      <c r="O406" s="24"/>
      <c r="P406" s="25"/>
      <c r="Q406" s="26"/>
      <c r="R406" s="27"/>
      <c r="S406" s="28" t="s">
        <v>29</v>
      </c>
      <c r="T406" s="29" t="s">
        <v>29</v>
      </c>
      <c r="W406" s="31" t="str">
        <f t="shared" si="30"/>
        <v/>
      </c>
      <c r="X406" s="31" t="str">
        <f t="shared" si="32"/>
        <v/>
      </c>
      <c r="Y406" s="31" t="str">
        <f t="shared" si="33"/>
        <v/>
      </c>
      <c r="Z406" s="31" t="str">
        <f t="shared" si="34"/>
        <v/>
      </c>
      <c r="AA406" s="31" t="e">
        <f>M406&amp;#REF!&amp;G406&amp;I406&amp;L406</f>
        <v>#REF!</v>
      </c>
      <c r="AB406" s="30" t="e">
        <f>IF(AA406="",888,COUNTIF($AA$1:AA406,AA406))</f>
        <v>#REF!</v>
      </c>
    </row>
    <row r="407" spans="1:28">
      <c r="A407" s="17" t="str">
        <f>IF(E407="","",SUBTOTAL(103,E$1:E407)-1)</f>
        <v/>
      </c>
      <c r="B407" s="18" t="str">
        <f t="shared" si="31"/>
        <v/>
      </c>
      <c r="C407" s="123"/>
      <c r="D407" s="124"/>
      <c r="E407" s="123"/>
      <c r="F407" s="123"/>
      <c r="G407" s="125"/>
      <c r="H407" s="126"/>
      <c r="I407" s="26"/>
      <c r="J407" s="26"/>
      <c r="K407" s="26"/>
      <c r="L407" s="123"/>
      <c r="N407" s="24"/>
      <c r="O407" s="24"/>
      <c r="P407" s="25"/>
      <c r="Q407" s="26"/>
      <c r="R407" s="27"/>
      <c r="S407" s="28" t="s">
        <v>29</v>
      </c>
      <c r="T407" s="29" t="s">
        <v>29</v>
      </c>
      <c r="W407" s="31" t="str">
        <f t="shared" si="30"/>
        <v/>
      </c>
      <c r="X407" s="31" t="str">
        <f t="shared" si="32"/>
        <v/>
      </c>
      <c r="Y407" s="31" t="str">
        <f t="shared" si="33"/>
        <v/>
      </c>
      <c r="Z407" s="31" t="str">
        <f t="shared" si="34"/>
        <v/>
      </c>
      <c r="AA407" s="31" t="e">
        <f>M407&amp;#REF!&amp;G407&amp;I407&amp;L407</f>
        <v>#REF!</v>
      </c>
      <c r="AB407" s="30" t="e">
        <f>IF(AA407="",888,COUNTIF($AA$1:AA407,AA407))</f>
        <v>#REF!</v>
      </c>
    </row>
    <row r="408" spans="1:28">
      <c r="A408" s="17" t="str">
        <f>IF(E408="","",SUBTOTAL(103,E$1:E408)-1)</f>
        <v/>
      </c>
      <c r="B408" s="18" t="str">
        <f t="shared" si="31"/>
        <v/>
      </c>
      <c r="C408" s="123"/>
      <c r="D408" s="124"/>
      <c r="E408" s="123"/>
      <c r="F408" s="123"/>
      <c r="G408" s="125"/>
      <c r="H408" s="126"/>
      <c r="I408" s="26"/>
      <c r="J408" s="26"/>
      <c r="K408" s="26"/>
      <c r="L408" s="123"/>
      <c r="N408" s="24"/>
      <c r="O408" s="24"/>
      <c r="P408" s="25"/>
      <c r="Q408" s="26"/>
      <c r="R408" s="27"/>
      <c r="S408" s="28" t="s">
        <v>29</v>
      </c>
      <c r="T408" s="29" t="s">
        <v>29</v>
      </c>
      <c r="W408" s="31" t="str">
        <f t="shared" si="30"/>
        <v/>
      </c>
      <c r="X408" s="31" t="str">
        <f t="shared" si="32"/>
        <v/>
      </c>
      <c r="Y408" s="31" t="str">
        <f t="shared" si="33"/>
        <v/>
      </c>
      <c r="Z408" s="31" t="str">
        <f t="shared" si="34"/>
        <v/>
      </c>
      <c r="AA408" s="31" t="e">
        <f>M408&amp;#REF!&amp;G408&amp;I408&amp;L408</f>
        <v>#REF!</v>
      </c>
      <c r="AB408" s="30" t="e">
        <f>IF(AA408="",888,COUNTIF($AA$1:AA408,AA408))</f>
        <v>#REF!</v>
      </c>
    </row>
    <row r="409" spans="1:28">
      <c r="A409" s="17" t="str">
        <f>IF(E409="","",SUBTOTAL(103,E$1:E409)-1)</f>
        <v/>
      </c>
      <c r="B409" s="18" t="str">
        <f t="shared" si="31"/>
        <v/>
      </c>
      <c r="C409" s="123"/>
      <c r="D409" s="124"/>
      <c r="E409" s="123"/>
      <c r="F409" s="123"/>
      <c r="G409" s="125"/>
      <c r="H409" s="126"/>
      <c r="I409" s="26"/>
      <c r="J409" s="26"/>
      <c r="K409" s="26"/>
      <c r="L409" s="123"/>
      <c r="N409" s="24"/>
      <c r="O409" s="24"/>
      <c r="P409" s="25"/>
      <c r="Q409" s="26"/>
      <c r="R409" s="27"/>
      <c r="S409" s="28" t="s">
        <v>29</v>
      </c>
      <c r="T409" s="29" t="s">
        <v>29</v>
      </c>
      <c r="W409" s="31" t="str">
        <f t="shared" si="30"/>
        <v/>
      </c>
      <c r="X409" s="31" t="str">
        <f t="shared" si="32"/>
        <v/>
      </c>
      <c r="Y409" s="31" t="str">
        <f t="shared" si="33"/>
        <v/>
      </c>
      <c r="Z409" s="31" t="str">
        <f t="shared" si="34"/>
        <v/>
      </c>
      <c r="AA409" s="31" t="e">
        <f>M409&amp;#REF!&amp;G409&amp;I409&amp;L409</f>
        <v>#REF!</v>
      </c>
      <c r="AB409" s="30" t="e">
        <f>IF(AA409="",888,COUNTIF($AA$1:AA409,AA409))</f>
        <v>#REF!</v>
      </c>
    </row>
    <row r="410" spans="1:28">
      <c r="A410" s="17" t="str">
        <f>IF(E410="","",SUBTOTAL(103,E$1:E410)-1)</f>
        <v/>
      </c>
      <c r="B410" s="18" t="str">
        <f t="shared" si="31"/>
        <v/>
      </c>
      <c r="C410" s="123"/>
      <c r="D410" s="124"/>
      <c r="E410" s="123"/>
      <c r="F410" s="123"/>
      <c r="G410" s="125"/>
      <c r="H410" s="126"/>
      <c r="I410" s="26"/>
      <c r="J410" s="26"/>
      <c r="K410" s="26"/>
      <c r="L410" s="123"/>
      <c r="N410" s="24"/>
      <c r="O410" s="24"/>
      <c r="P410" s="25"/>
      <c r="Q410" s="26"/>
      <c r="R410" s="27"/>
      <c r="S410" s="28" t="s">
        <v>29</v>
      </c>
      <c r="T410" s="29" t="s">
        <v>29</v>
      </c>
      <c r="W410" s="31" t="str">
        <f t="shared" si="30"/>
        <v/>
      </c>
      <c r="X410" s="31" t="str">
        <f t="shared" si="32"/>
        <v/>
      </c>
      <c r="Y410" s="31" t="str">
        <f t="shared" si="33"/>
        <v/>
      </c>
      <c r="Z410" s="31" t="str">
        <f t="shared" si="34"/>
        <v/>
      </c>
      <c r="AA410" s="31" t="e">
        <f>M410&amp;#REF!&amp;G410&amp;I410&amp;L410</f>
        <v>#REF!</v>
      </c>
      <c r="AB410" s="30" t="e">
        <f>IF(AA410="",888,COUNTIF($AA$1:AA410,AA410))</f>
        <v>#REF!</v>
      </c>
    </row>
    <row r="411" spans="1:28">
      <c r="A411" s="17"/>
      <c r="B411" s="18"/>
      <c r="C411" s="123"/>
      <c r="D411" s="124"/>
      <c r="E411" s="123"/>
      <c r="F411" s="123"/>
      <c r="G411" s="125"/>
      <c r="H411" s="126"/>
      <c r="I411" s="26"/>
      <c r="J411" s="26"/>
      <c r="K411" s="26"/>
      <c r="L411" s="123"/>
      <c r="N411" s="24"/>
      <c r="O411" s="24"/>
      <c r="P411" s="25"/>
      <c r="Q411" s="26"/>
      <c r="R411" s="27"/>
      <c r="S411" s="28"/>
      <c r="T411" s="29"/>
    </row>
  </sheetData>
  <autoFilter ref="A1:AD410"/>
  <phoneticPr fontId="2" type="noConversion"/>
  <conditionalFormatting sqref="N293:T411 A293:L411 G42 C174:F174 G282:G292 G232:G246 G174:G230 C111:L173 C262:G281 C231:G231 G250:G259 E247:G249 E260:G261 G25:K25 K24 K26:K30 G34:K36 G38:K40 F37:K37 A31:T33 D8 A24:D30 P36:R42 G43:K110 A34:B292 S34:T292 L34:L52 C38:F110 M41:M83 N44:R44 A2:C8 C2:D7 E2:T8 A9:K23 L9:T30 M293:M1048576">
    <cfRule type="expression" dxfId="74" priority="83">
      <formula>$E2&lt;&gt;""</formula>
    </cfRule>
  </conditionalFormatting>
  <conditionalFormatting sqref="M1">
    <cfRule type="expression" dxfId="73" priority="82">
      <formula>$E1&lt;&gt;""</formula>
    </cfRule>
  </conditionalFormatting>
  <conditionalFormatting sqref="I41:K42 G41 N43 P43:R43 N45 P45:R45 C203:D219 E203:F229 K200:K201 K202:L219 L220:L225 I174:L174 P282:R292 C282:D292 O256:P258 H249:H259 P250:P255 E259:F259 E256:F256 H263:H281 P220:R247 I200:J246 K242:L244 L175:L201 I175:K199 C175:F202 H174:H246 M93:M219 M249:N249 N46:R219 O248:P248 M259:P259 M262:R281 I262:L292 M258:N258 M234:O247 M248 M250:M257 Q248:R261 I247:L259 E25:F25 E24 E26:E30 C34:F36 C37:E37">
    <cfRule type="expression" dxfId="72" priority="81">
      <formula>$E24&lt;&gt;""</formula>
    </cfRule>
  </conditionalFormatting>
  <conditionalFormatting sqref="N220:O233 C220:D229 C232:D233 E232:F244 K220:K225 K226:L233 C230:F230">
    <cfRule type="expression" dxfId="71" priority="79">
      <formula>$E220&lt;&gt;""</formula>
    </cfRule>
  </conditionalFormatting>
  <conditionalFormatting sqref="M220:M233">
    <cfRule type="expression" dxfId="70" priority="78">
      <formula>$E220&lt;&gt;""</formula>
    </cfRule>
  </conditionalFormatting>
  <conditionalFormatting sqref="C234:D244 K234:L241">
    <cfRule type="expression" dxfId="69" priority="77">
      <formula>$E234&lt;&gt;""</formula>
    </cfRule>
  </conditionalFormatting>
  <conditionalFormatting sqref="C245:F246 K245:L246 N249 E250:F255 C247:C259 O250:O255">
    <cfRule type="expression" dxfId="68" priority="76">
      <formula>$E245&lt;&gt;""</formula>
    </cfRule>
  </conditionalFormatting>
  <conditionalFormatting sqref="N258 E257:F258">
    <cfRule type="expression" dxfId="67" priority="75">
      <formula>$E257&lt;&gt;""</formula>
    </cfRule>
  </conditionalFormatting>
  <conditionalFormatting sqref="M257:M258">
    <cfRule type="expression" dxfId="66" priority="74">
      <formula>$E257&lt;&gt;""</formula>
    </cfRule>
  </conditionalFormatting>
  <conditionalFormatting sqref="P34:R35">
    <cfRule type="expression" dxfId="65" priority="73">
      <formula>$E34&lt;&gt;""</formula>
    </cfRule>
  </conditionalFormatting>
  <conditionalFormatting sqref="M34:M40 H41">
    <cfRule type="expression" dxfId="64" priority="71">
      <formula>$E34&lt;&gt;""</formula>
    </cfRule>
  </conditionalFormatting>
  <conditionalFormatting sqref="N34:O36">
    <cfRule type="expression" dxfId="63" priority="70">
      <formula>$E34&lt;&gt;""</formula>
    </cfRule>
  </conditionalFormatting>
  <conditionalFormatting sqref="N37:O42">
    <cfRule type="expression" dxfId="62" priority="69">
      <formula>$E37&lt;&gt;""</formula>
    </cfRule>
  </conditionalFormatting>
  <conditionalFormatting sqref="L53:L54">
    <cfRule type="expression" dxfId="61" priority="68">
      <formula>$E53&lt;&gt;""</formula>
    </cfRule>
  </conditionalFormatting>
  <conditionalFormatting sqref="L55:L83">
    <cfRule type="expression" dxfId="60" priority="67">
      <formula>$E55&lt;&gt;""</formula>
    </cfRule>
  </conditionalFormatting>
  <conditionalFormatting sqref="L84:L110">
    <cfRule type="expression" dxfId="59" priority="66">
      <formula>$E84&lt;&gt;""</formula>
    </cfRule>
  </conditionalFormatting>
  <conditionalFormatting sqref="H42">
    <cfRule type="expression" dxfId="58" priority="64">
      <formula>$E42&lt;&gt;""</formula>
    </cfRule>
  </conditionalFormatting>
  <conditionalFormatting sqref="O43">
    <cfRule type="expression" dxfId="57" priority="61">
      <formula>$E43&lt;&gt;""</formula>
    </cfRule>
  </conditionalFormatting>
  <conditionalFormatting sqref="O45">
    <cfRule type="expression" dxfId="56" priority="60">
      <formula>$E45&lt;&gt;""</formula>
    </cfRule>
  </conditionalFormatting>
  <conditionalFormatting sqref="M84:M92">
    <cfRule type="expression" dxfId="55" priority="59">
      <formula>$E84&lt;&gt;""</formula>
    </cfRule>
  </conditionalFormatting>
  <conditionalFormatting sqref="H247">
    <cfRule type="expression" dxfId="54" priority="58">
      <formula>$E247&lt;&gt;""</formula>
    </cfRule>
  </conditionalFormatting>
  <conditionalFormatting sqref="H248">
    <cfRule type="expression" dxfId="53" priority="57">
      <formula>$E248&lt;&gt;""</formula>
    </cfRule>
  </conditionalFormatting>
  <conditionalFormatting sqref="H282">
    <cfRule type="expression" dxfId="52" priority="56">
      <formula>$E282&lt;&gt;""</formula>
    </cfRule>
  </conditionalFormatting>
  <conditionalFormatting sqref="H283:H292">
    <cfRule type="expression" dxfId="51" priority="55">
      <formula>$E283&lt;&gt;""</formula>
    </cfRule>
  </conditionalFormatting>
  <conditionalFormatting sqref="E282:F292">
    <cfRule type="expression" dxfId="50" priority="54">
      <formula>$E282&lt;&gt;""</formula>
    </cfRule>
  </conditionalFormatting>
  <conditionalFormatting sqref="M282:M292">
    <cfRule type="expression" dxfId="49" priority="53">
      <formula>$E282&lt;&gt;""</formula>
    </cfRule>
  </conditionalFormatting>
  <conditionalFormatting sqref="N282:O292">
    <cfRule type="expression" dxfId="48" priority="52">
      <formula>$E282&lt;&gt;""</formula>
    </cfRule>
  </conditionalFormatting>
  <conditionalFormatting sqref="H262">
    <cfRule type="expression" dxfId="47" priority="51">
      <formula>$E262&lt;&gt;""</formula>
    </cfRule>
  </conditionalFormatting>
  <conditionalFormatting sqref="O249:P249">
    <cfRule type="expression" dxfId="46" priority="50">
      <formula>$E249&lt;&gt;""</formula>
    </cfRule>
  </conditionalFormatting>
  <conditionalFormatting sqref="O249:P249">
    <cfRule type="expression" dxfId="45" priority="49">
      <formula>$E249&lt;&gt;""</formula>
    </cfRule>
  </conditionalFormatting>
  <conditionalFormatting sqref="D247:D259">
    <cfRule type="expression" dxfId="44" priority="48">
      <formula>$E247&lt;&gt;""</formula>
    </cfRule>
  </conditionalFormatting>
  <conditionalFormatting sqref="N247">
    <cfRule type="expression" dxfId="43" priority="47">
      <formula>$E247&lt;&gt;""</formula>
    </cfRule>
  </conditionalFormatting>
  <conditionalFormatting sqref="N248">
    <cfRule type="expression" dxfId="42" priority="46">
      <formula>$E248&lt;&gt;""</formula>
    </cfRule>
  </conditionalFormatting>
  <conditionalFormatting sqref="N248">
    <cfRule type="expression" dxfId="41" priority="45">
      <formula>$E248&lt;&gt;""</formula>
    </cfRule>
  </conditionalFormatting>
  <conditionalFormatting sqref="P261 H261:I261 K261:M261">
    <cfRule type="expression" dxfId="40" priority="44">
      <formula>$E261&lt;&gt;""</formula>
    </cfRule>
  </conditionalFormatting>
  <conditionalFormatting sqref="O261 C261">
    <cfRule type="expression" dxfId="39" priority="43">
      <formula>$E261&lt;&gt;""</formula>
    </cfRule>
  </conditionalFormatting>
  <conditionalFormatting sqref="D261">
    <cfRule type="expression" dxfId="38" priority="42">
      <formula>$E261&lt;&gt;""</formula>
    </cfRule>
  </conditionalFormatting>
  <conditionalFormatting sqref="N251">
    <cfRule type="expression" dxfId="37" priority="41">
      <formula>$E251&lt;&gt;""</formula>
    </cfRule>
  </conditionalFormatting>
  <conditionalFormatting sqref="N251">
    <cfRule type="expression" dxfId="36" priority="40">
      <formula>$E251&lt;&gt;""</formula>
    </cfRule>
  </conditionalFormatting>
  <conditionalFormatting sqref="N250">
    <cfRule type="expression" dxfId="35" priority="39">
      <formula>$E250&lt;&gt;""</formula>
    </cfRule>
  </conditionalFormatting>
  <conditionalFormatting sqref="N250">
    <cfRule type="expression" dxfId="34" priority="38">
      <formula>$E250&lt;&gt;""</formula>
    </cfRule>
  </conditionalFormatting>
  <conditionalFormatting sqref="N261">
    <cfRule type="expression" dxfId="33" priority="37">
      <formula>$E261&lt;&gt;""</formula>
    </cfRule>
  </conditionalFormatting>
  <conditionalFormatting sqref="N261">
    <cfRule type="expression" dxfId="32" priority="36">
      <formula>$E261&lt;&gt;""</formula>
    </cfRule>
  </conditionalFormatting>
  <conditionalFormatting sqref="N252">
    <cfRule type="expression" dxfId="31" priority="35">
      <formula>$E252&lt;&gt;""</formula>
    </cfRule>
  </conditionalFormatting>
  <conditionalFormatting sqref="N252">
    <cfRule type="expression" dxfId="30" priority="34">
      <formula>$E252&lt;&gt;""</formula>
    </cfRule>
  </conditionalFormatting>
  <conditionalFormatting sqref="N254">
    <cfRule type="expression" dxfId="29" priority="33">
      <formula>$E254&lt;&gt;""</formula>
    </cfRule>
  </conditionalFormatting>
  <conditionalFormatting sqref="N254">
    <cfRule type="expression" dxfId="28" priority="32">
      <formula>$E254&lt;&gt;""</formula>
    </cfRule>
  </conditionalFormatting>
  <conditionalFormatting sqref="N253">
    <cfRule type="expression" dxfId="27" priority="31">
      <formula>$E253&lt;&gt;""</formula>
    </cfRule>
  </conditionalFormatting>
  <conditionalFormatting sqref="N253">
    <cfRule type="expression" dxfId="26" priority="30">
      <formula>$E253&lt;&gt;""</formula>
    </cfRule>
  </conditionalFormatting>
  <conditionalFormatting sqref="N255">
    <cfRule type="expression" dxfId="25" priority="29">
      <formula>$E255&lt;&gt;""</formula>
    </cfRule>
  </conditionalFormatting>
  <conditionalFormatting sqref="N255">
    <cfRule type="expression" dxfId="24" priority="28">
      <formula>$E255&lt;&gt;""</formula>
    </cfRule>
  </conditionalFormatting>
  <conditionalFormatting sqref="N257">
    <cfRule type="expression" dxfId="23" priority="27">
      <formula>$E257&lt;&gt;""</formula>
    </cfRule>
  </conditionalFormatting>
  <conditionalFormatting sqref="N257">
    <cfRule type="expression" dxfId="22" priority="26">
      <formula>$E257&lt;&gt;""</formula>
    </cfRule>
  </conditionalFormatting>
  <conditionalFormatting sqref="N256">
    <cfRule type="expression" dxfId="21" priority="25">
      <formula>$E256&lt;&gt;""</formula>
    </cfRule>
  </conditionalFormatting>
  <conditionalFormatting sqref="N256">
    <cfRule type="expression" dxfId="20" priority="24">
      <formula>$E256&lt;&gt;""</formula>
    </cfRule>
  </conditionalFormatting>
  <conditionalFormatting sqref="P260 H260:M260">
    <cfRule type="expression" dxfId="19" priority="23">
      <formula>$E260&lt;&gt;""</formula>
    </cfRule>
  </conditionalFormatting>
  <conditionalFormatting sqref="C260 O260">
    <cfRule type="expression" dxfId="18" priority="22">
      <formula>$E260&lt;&gt;""</formula>
    </cfRule>
  </conditionalFormatting>
  <conditionalFormatting sqref="D260">
    <cfRule type="expression" dxfId="17" priority="21">
      <formula>$E260&lt;&gt;""</formula>
    </cfRule>
  </conditionalFormatting>
  <conditionalFormatting sqref="N260">
    <cfRule type="expression" dxfId="16" priority="20">
      <formula>$E260&lt;&gt;""</formula>
    </cfRule>
  </conditionalFormatting>
  <conditionalFormatting sqref="N260">
    <cfRule type="expression" dxfId="15" priority="19">
      <formula>$E260&lt;&gt;""</formula>
    </cfRule>
  </conditionalFormatting>
  <conditionalFormatting sqref="J261">
    <cfRule type="expression" dxfId="14" priority="18">
      <formula>$E261&lt;&gt;""</formula>
    </cfRule>
  </conditionalFormatting>
  <conditionalFormatting sqref="G24:J24">
    <cfRule type="expression" dxfId="13" priority="12">
      <formula>$E24&lt;&gt;""</formula>
    </cfRule>
  </conditionalFormatting>
  <conditionalFormatting sqref="F24">
    <cfRule type="expression" dxfId="12" priority="11">
      <formula>$E24&lt;&gt;""</formula>
    </cfRule>
  </conditionalFormatting>
  <conditionalFormatting sqref="G26:J26">
    <cfRule type="expression" dxfId="11" priority="10">
      <formula>$E26&lt;&gt;""</formula>
    </cfRule>
  </conditionalFormatting>
  <conditionalFormatting sqref="F26">
    <cfRule type="expression" dxfId="10" priority="9">
      <formula>$E26&lt;&gt;""</formula>
    </cfRule>
  </conditionalFormatting>
  <conditionalFormatting sqref="G27:J27">
    <cfRule type="expression" dxfId="9" priority="8">
      <formula>$E27&lt;&gt;""</formula>
    </cfRule>
  </conditionalFormatting>
  <conditionalFormatting sqref="F27">
    <cfRule type="expression" dxfId="8" priority="7">
      <formula>$E27&lt;&gt;""</formula>
    </cfRule>
  </conditionalFormatting>
  <conditionalFormatting sqref="G28:J28">
    <cfRule type="expression" dxfId="7" priority="6">
      <formula>$E28&lt;&gt;""</formula>
    </cfRule>
  </conditionalFormatting>
  <conditionalFormatting sqref="F28">
    <cfRule type="expression" dxfId="6" priority="5">
      <formula>$E28&lt;&gt;""</formula>
    </cfRule>
  </conditionalFormatting>
  <conditionalFormatting sqref="G29:J29">
    <cfRule type="expression" dxfId="5" priority="4">
      <formula>$E29&lt;&gt;""</formula>
    </cfRule>
  </conditionalFormatting>
  <conditionalFormatting sqref="F29">
    <cfRule type="expression" dxfId="4" priority="3">
      <formula>$E29&lt;&gt;""</formula>
    </cfRule>
  </conditionalFormatting>
  <conditionalFormatting sqref="G30:J30">
    <cfRule type="expression" dxfId="3" priority="2">
      <formula>$E30&lt;&gt;""</formula>
    </cfRule>
  </conditionalFormatting>
  <conditionalFormatting sqref="F30">
    <cfRule type="expression" dxfId="2" priority="1">
      <formula>$E30&lt;&gt;""</formula>
    </cfRule>
  </conditionalFormatting>
  <dataValidations count="7">
    <dataValidation type="list" allowBlank="1" sqref="J38:J1048576 J1:J36">
      <formula1>"08:00-10:00,10:00-12:00,09:00-11:00,14:30-16:30,15:00-17:00,19:00-21:00,08:50-10:50,10:40-12:40,14:00-16:00,随堂"</formula1>
    </dataValidation>
    <dataValidation type="list" allowBlank="1" showInputMessage="1" showErrorMessage="1" sqref="G31:G36 G38:G65546 G1:G8">
      <formula1>"1,2,3,4,5,6,7"</formula1>
    </dataValidation>
    <dataValidation type="list" allowBlank="1" showInputMessage="1" sqref="I38:I1048576 I1:I36">
      <formula1>"上午,下午,晚上"</formula1>
    </dataValidation>
    <dataValidation type="list" allowBlank="1" showInputMessage="1" showErrorMessage="1" sqref="L480:L65546">
      <formula1>"北校区,南校区"</formula1>
    </dataValidation>
    <dataValidation type="list" allowBlank="1" showInputMessage="1" showErrorMessage="1" sqref="L412:L479">
      <formula1>"五山,大学城"</formula1>
    </dataValidation>
    <dataValidation type="list" allowBlank="1" showInputMessage="1" showErrorMessage="1" sqref="G9:G30">
      <formula1>"1,2,3,4,5,6,7,8,9,10,11,12,13,14,15,16,17,18,19,20"</formula1>
    </dataValidation>
    <dataValidation type="list" errorStyle="information" allowBlank="1" showInputMessage="1" showErrorMessage="1" sqref="L2:L411">
      <formula1>"五山,大学城,国际"</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21-20级考试安排</vt:lpstr>
      <vt:lpstr>20-21按时间排</vt:lpstr>
      <vt:lpstr>22级考试安排</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2023.3.2</dc:creator>
  <cp:lastModifiedBy>2023.3.2</cp:lastModifiedBy>
  <dcterms:created xsi:type="dcterms:W3CDTF">2023-05-10T02:55:36Z</dcterms:created>
  <dcterms:modified xsi:type="dcterms:W3CDTF">2023-06-07T09:09:02Z</dcterms:modified>
</cp:coreProperties>
</file>